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Completed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definedNames>
    <definedName name="_xlnm.Print_Area" localSheetId="2">Rural!$A$1:$L$121</definedName>
    <definedName name="_xlnm.Print_Area" localSheetId="1">Urban!$A$1:$L$124</definedName>
  </definedNames>
  <calcPr calcId="152511"/>
</workbook>
</file>

<file path=xl/calcChain.xml><?xml version="1.0" encoding="utf-8"?>
<calcChain xmlns="http://schemas.openxmlformats.org/spreadsheetml/2006/main">
  <c r="J31" i="4" l="1"/>
  <c r="K31" i="4"/>
  <c r="J32" i="4"/>
  <c r="K32" i="4"/>
  <c r="J33" i="4"/>
  <c r="K33" i="4"/>
  <c r="J38" i="1"/>
  <c r="K38" i="1"/>
  <c r="J39" i="1"/>
  <c r="K39" i="1"/>
  <c r="J40" i="1"/>
  <c r="K40" i="1"/>
  <c r="J38" i="2"/>
  <c r="K38" i="2"/>
  <c r="J39" i="2"/>
  <c r="K39" i="2"/>
  <c r="J40" i="2"/>
  <c r="K40" i="2"/>
  <c r="J37" i="1" l="1"/>
  <c r="K37" i="1"/>
  <c r="J112" i="4" l="1"/>
  <c r="K112" i="4"/>
  <c r="J113" i="4"/>
  <c r="K113" i="4"/>
  <c r="J114" i="4"/>
  <c r="K114" i="4"/>
  <c r="J115" i="4"/>
  <c r="K115" i="4"/>
  <c r="K111" i="4" l="1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J19" i="2" l="1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7" i="2"/>
  <c r="K37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7" i="2" l="1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K6" i="2"/>
  <c r="J6" i="2"/>
  <c r="K7" i="1"/>
  <c r="K8" i="1"/>
  <c r="K9" i="1"/>
  <c r="K10" i="1"/>
  <c r="K11" i="1"/>
  <c r="K12" i="1"/>
  <c r="K13" i="1"/>
  <c r="K14" i="1"/>
  <c r="K15" i="1"/>
  <c r="K16" i="1"/>
  <c r="K17" i="1"/>
  <c r="K18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8" i="1"/>
  <c r="J7" i="1"/>
  <c r="J8" i="1"/>
  <c r="J9" i="1"/>
  <c r="J10" i="1"/>
  <c r="J11" i="1"/>
  <c r="J12" i="1"/>
  <c r="J13" i="1"/>
  <c r="J14" i="1"/>
  <c r="J15" i="1"/>
  <c r="J16" i="1"/>
  <c r="J17" i="1"/>
  <c r="K6" i="1"/>
  <c r="J6" i="1"/>
</calcChain>
</file>

<file path=xl/sharedStrings.xml><?xml version="1.0" encoding="utf-8"?>
<sst xmlns="http://schemas.openxmlformats.org/spreadsheetml/2006/main" count="928" uniqueCount="195">
  <si>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</si>
  <si>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</si>
  <si>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</si>
  <si>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</si>
  <si>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</si>
  <si>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</si>
  <si>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</si>
  <si>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</si>
  <si>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</si>
  <si>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</si>
  <si>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</si>
  <si>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</si>
  <si>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</si>
  <si>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</si>
  <si>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</si>
  <si>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</si>
  <si>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</si>
  <si>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</si>
  <si>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</si>
  <si>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</si>
  <si>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</si>
  <si>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</si>
  <si>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</si>
  <si>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</si>
  <si>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</si>
  <si>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</si>
  <si>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</si>
  <si>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</si>
  <si>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</si>
  <si>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</si>
  <si>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</si>
  <si>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</si>
  <si>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</si>
  <si>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</si>
  <si>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</si>
  <si>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</si>
  <si>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</si>
  <si>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</si>
  <si>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 xml:space="preserve">histrogram </t>
  </si>
  <si>
    <t>Common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</si>
  <si>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</si>
  <si>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</si>
  <si>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</si>
  <si>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</si>
  <si>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Report</t>
  </si>
  <si>
    <t>Ncombsco Percentile Group of combscor</t>
  </si>
  <si>
    <t>Total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</si>
  <si>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</si>
  <si>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</si>
  <si>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</si>
  <si>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</si>
  <si>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</si>
  <si>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</si>
  <si>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TV5 antenna</t>
  </si>
  <si>
    <t>QH110H Cable subscription</t>
  </si>
  <si>
    <t>QH110I Washing machine</t>
  </si>
  <si>
    <t>QH110J Gas or electric stove</t>
  </si>
  <si>
    <t>QH110K Improved woodstove</t>
  </si>
  <si>
    <t>QH110L CD/DVD player</t>
  </si>
  <si>
    <t>QH110M Air conditioning</t>
  </si>
  <si>
    <t>QH110N Computer</t>
  </si>
  <si>
    <t>QH110O Internet in house</t>
  </si>
  <si>
    <t>QH118A Watch</t>
  </si>
  <si>
    <t>QH118B Plow</t>
  </si>
  <si>
    <t>QH118C Bicycle</t>
  </si>
  <si>
    <t>QH118D Motorcycle or Scooter</t>
  </si>
  <si>
    <t>QH118E Animal-drawn cart</t>
  </si>
  <si>
    <t>QH118F Canoe/fishing nets</t>
  </si>
  <si>
    <t>QH118G Tractor</t>
  </si>
  <si>
    <t>QH118H Car or Truck</t>
  </si>
  <si>
    <t>QH118I Boat with a motor</t>
  </si>
  <si>
    <t>QH122A Cattle</t>
  </si>
  <si>
    <t>QH122B Cows / bulls</t>
  </si>
  <si>
    <t>QH122C Horses / donkeys / mules</t>
  </si>
  <si>
    <t>QH122D Goats</t>
  </si>
  <si>
    <t>QH122E Sheep</t>
  </si>
  <si>
    <t>QH122F Pigs</t>
  </si>
  <si>
    <t>QH122G Chickens</t>
  </si>
  <si>
    <t>QH123 Bank account</t>
  </si>
  <si>
    <t>DOMESTIC Domestic servant in household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</si>
  <si>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</si>
  <si>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</si>
  <si>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</si>
  <si>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</si>
  <si>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</si>
  <si>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</si>
  <si>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</si>
  <si>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</si>
  <si>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h2oowell Unprotected dug well</t>
  </si>
  <si>
    <t>h2opspg Protected Spring</t>
  </si>
  <si>
    <t>h2ouspg Unprotected Spring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</si>
  <si>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</si>
  <si>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</si>
  <si>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</si>
  <si>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</si>
  <si>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</si>
  <si>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</si>
  <si>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</si>
  <si>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</si>
  <si>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 or to unknown</t>
  </si>
  <si>
    <t>latvip VIP latrine</t>
  </si>
  <si>
    <t>latpits Pit latrine with slab</t>
  </si>
  <si>
    <t>latpit Traditional pit latrine</t>
  </si>
  <si>
    <t>latcomp Composting toilet/ecosan</t>
  </si>
  <si>
    <t>latpail Bucket toilet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</si>
  <si>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</si>
  <si>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</si>
  <si>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</si>
  <si>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</si>
  <si>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</si>
  <si>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</si>
  <si>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sflushp Shared Flush toilet to pit latrine</t>
  </si>
  <si>
    <t>sflushe Shared Flush toilet to elsewhere</t>
  </si>
  <si>
    <t>slatvip Shared VIP latrine</t>
  </si>
  <si>
    <t>slatpits Shared Pit latrine with washable slab</t>
  </si>
  <si>
    <t>slatpitn Shared Pit latrine with non-washable slab</t>
  </si>
  <si>
    <t>slatcomp Shared composting latrine</t>
  </si>
  <si>
    <t>slathang Shared hanging latrine</t>
  </si>
  <si>
    <t>slatoth Other type of latrine/toilet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</si>
  <si>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</si>
  <si>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</si>
  <si>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</si>
  <si>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</si>
  <si>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</si>
  <si>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</si>
  <si>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</si>
  <si>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</si>
  <si>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noroof No roof</t>
  </si>
  <si>
    <t>natroof Thatch, palm, sod roof</t>
  </si>
  <si>
    <t>matroof Rustic mat roof</t>
  </si>
  <si>
    <t>bambroof Palm / bamboo roof</t>
  </si>
  <si>
    <t>wproof Wood planks roof</t>
  </si>
  <si>
    <t>cardroof Cardboard roof</t>
  </si>
  <si>
    <t>tinroof Metal roof</t>
  </si>
  <si>
    <t>woodroof Wood roof</t>
  </si>
  <si>
    <t>cerroof Ceramic tiles roof</t>
  </si>
  <si>
    <t>cmtroof Cement roof</t>
  </si>
  <si>
    <t>shngroof Roofing shingles roof</t>
  </si>
  <si>
    <t>othroof Other type of roof</t>
  </si>
  <si>
    <t>nowall No walls</t>
  </si>
  <si>
    <t>natwall Cane/palm/trunks/dirt walls</t>
  </si>
  <si>
    <t>mudwall Bamboo with mud walls</t>
  </si>
  <si>
    <t>stomwall Stone with mud walls</t>
  </si>
  <si>
    <t>adobwall Uncovered adobe walls</t>
  </si>
  <si>
    <t>plywall Plywood walls</t>
  </si>
  <si>
    <t>cardwall Cardboard walls</t>
  </si>
  <si>
    <t>rwoodwall Reused wood walls</t>
  </si>
  <si>
    <t>cmtwall Cement walls</t>
  </si>
  <si>
    <t>stonwall Stone walls with lime/cement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</si>
  <si>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</si>
  <si>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</si>
  <si>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</si>
  <si>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</si>
  <si>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</si>
  <si>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</si>
  <si>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</si>
  <si>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</si>
  <si>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</si>
  <si>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</si>
  <si>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cookcoal Coal, lignite for cooking</t>
  </si>
  <si>
    <t>cookchar Charcoal for cooking</t>
  </si>
  <si>
    <t>cookwood Wood for cooking</t>
  </si>
  <si>
    <t>cookstraw Straw for cooking</t>
  </si>
  <si>
    <t>cooknone Does not cook</t>
  </si>
  <si>
    <t>cookoth Other fuel for cooking</t>
  </si>
  <si>
    <t>landarea</t>
  </si>
  <si>
    <t>2</t>
  </si>
  <si>
    <t>3</t>
  </si>
  <si>
    <t>4</t>
  </si>
  <si>
    <t>5</t>
  </si>
  <si>
    <t xml:space="preserve">combscor </t>
  </si>
  <si>
    <t>(Constant)</t>
  </si>
  <si>
    <t>RUR1 REGR factor score   1 for analysis</t>
  </si>
  <si>
    <t>a. Dependent Variable: COM1 REGR factor score   1 for analysis</t>
  </si>
  <si>
    <t>URB1 REGR factor score   1 for analysis</t>
  </si>
  <si>
    <t>Combined Score= .809 + .827 * Urban Score</t>
  </si>
  <si>
    <t xml:space="preserve">Combined Score= -.572 + .609 * Rural Score </t>
  </si>
  <si>
    <t>((QH122A-0.642164)/5.4683)*(-.0021)</t>
  </si>
  <si>
    <t>((QH122A-0.2973)/4.0323)*(.0062)</t>
  </si>
  <si>
    <t>((QH122B-0.2173)/3.2270)*(.0027)</t>
  </si>
  <si>
    <t>((QH122C-0.0421)/1.7008)*(.0003)</t>
  </si>
  <si>
    <t>((QH122D-0.1911)/2.8330)*(.0002)</t>
  </si>
  <si>
    <t>((QH122E-0.4807)/4.0333)*(-.0033)</t>
  </si>
  <si>
    <t>((QH122F-0.0738)/1.3863)*(.0010)</t>
  </si>
  <si>
    <t>((QH122G-1.6250)/8.6085)*(.0000)</t>
  </si>
  <si>
    <t>((memsleep-2.4309)/1.4659)*(-0.0152)</t>
  </si>
  <si>
    <t>((landarea-6.8144)/22.3841)*(.0079)</t>
  </si>
  <si>
    <t>((QH122B-0.5519)/4.2613)*(.0028)</t>
  </si>
  <si>
    <t>((QH122C-0.0324)/.3661)*(.0005)</t>
  </si>
  <si>
    <t>((QH122D-0.8174)/2.9737)*(-.0045)</t>
  </si>
  <si>
    <t>((QH122E-0.9686)/3.6423)*(.0064)</t>
  </si>
  <si>
    <t>((QH122F-0.2773)/2.3747)*(.0020)</t>
  </si>
  <si>
    <t>((QH122G-5.5694)/11.8333)*(-.0083)</t>
  </si>
  <si>
    <t>((memsleep-2.3384)/1.4957)*(-0.0117)</t>
  </si>
  <si>
    <t>((landarea-10.1381)/21.4637)*(.0038)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</si>
</sst>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8">
    <xf numFmtId="0" fontId="0" fillId="0" borderId="0" xfId="0"/>
    <xf numFmtId="0" fontId="0" fillId="0" borderId="0" xfId="0" applyBorder="1"/>
    <xf numFmtId="0" fontId="5" fillId="2" borderId="0" xfId="1" applyFont="1" applyFill="1"/>
    <xf numFmtId="0" fontId="4" fillId="0" borderId="0" xfId="1"/>
    <xf numFmtId="0" fontId="5" fillId="0" borderId="21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3" applyFont="1" applyFill="1"/>
    <xf numFmtId="0" fontId="4" fillId="0" borderId="0" xfId="3"/>
    <xf numFmtId="0" fontId="5" fillId="0" borderId="10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12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4" fontId="5" fillId="0" borderId="15" xfId="3" applyNumberFormat="1" applyFont="1" applyBorder="1" applyAlignment="1">
      <alignment horizontal="right" vertical="center"/>
    </xf>
    <xf numFmtId="164" fontId="5" fillId="0" borderId="16" xfId="3" applyNumberFormat="1" applyFont="1" applyBorder="1" applyAlignment="1">
      <alignment horizontal="right" vertical="center"/>
    </xf>
    <xf numFmtId="0" fontId="5" fillId="0" borderId="22" xfId="3" applyFont="1" applyBorder="1" applyAlignment="1">
      <alignment horizontal="left" vertical="top" wrapText="1"/>
    </xf>
    <xf numFmtId="164" fontId="5" fillId="0" borderId="28" xfId="3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173" fontId="5" fillId="0" borderId="28" xfId="3" applyNumberFormat="1" applyFont="1" applyBorder="1" applyAlignment="1">
      <alignment horizontal="right" vertical="center"/>
    </xf>
    <xf numFmtId="173" fontId="5" fillId="0" borderId="1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4" fontId="5" fillId="0" borderId="28" xfId="3" applyNumberFormat="1" applyFont="1" applyBorder="1" applyAlignment="1">
      <alignment horizontal="right" vertical="center"/>
    </xf>
    <xf numFmtId="174" fontId="5" fillId="0" borderId="1" xfId="3" applyNumberFormat="1" applyFont="1" applyBorder="1" applyAlignment="1">
      <alignment horizontal="right" vertical="center"/>
    </xf>
    <xf numFmtId="174" fontId="5" fillId="0" borderId="29" xfId="3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7" fontId="5" fillId="0" borderId="28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4" fontId="5" fillId="0" borderId="18" xfId="3" applyNumberFormat="1" applyFont="1" applyBorder="1" applyAlignment="1">
      <alignment horizontal="right" vertical="center"/>
    </xf>
    <xf numFmtId="174" fontId="5" fillId="0" borderId="19" xfId="3" applyNumberFormat="1" applyFont="1" applyBorder="1" applyAlignment="1">
      <alignment horizontal="right" vertical="center"/>
    </xf>
    <xf numFmtId="0" fontId="5" fillId="0" borderId="32" xfId="1" applyFont="1" applyBorder="1" applyAlignment="1">
      <alignment horizontal="left" vertical="top" wrapText="1"/>
    </xf>
    <xf numFmtId="0" fontId="5" fillId="0" borderId="33" xfId="1" applyFont="1" applyBorder="1" applyAlignment="1">
      <alignment horizontal="left" vertical="top" wrapText="1"/>
    </xf>
    <xf numFmtId="166" fontId="5" fillId="0" borderId="34" xfId="1" applyNumberFormat="1" applyFont="1" applyBorder="1" applyAlignment="1">
      <alignment horizontal="right" vertical="top"/>
    </xf>
    <xf numFmtId="0" fontId="5" fillId="0" borderId="35" xfId="1" applyFont="1" applyBorder="1" applyAlignment="1">
      <alignment horizontal="left" vertical="top" wrapText="1"/>
    </xf>
    <xf numFmtId="166" fontId="5" fillId="0" borderId="36" xfId="1" applyNumberFormat="1" applyFont="1" applyBorder="1" applyAlignment="1">
      <alignment horizontal="right" vertical="top"/>
    </xf>
    <xf numFmtId="169" fontId="5" fillId="0" borderId="36" xfId="1" applyNumberFormat="1" applyFont="1" applyBorder="1" applyAlignment="1">
      <alignment horizontal="right" vertical="top"/>
    </xf>
    <xf numFmtId="170" fontId="5" fillId="0" borderId="36" xfId="1" applyNumberFormat="1" applyFont="1" applyBorder="1" applyAlignment="1">
      <alignment horizontal="right" vertical="top"/>
    </xf>
    <xf numFmtId="168" fontId="5" fillId="0" borderId="36" xfId="1" applyNumberFormat="1" applyFont="1" applyBorder="1" applyAlignment="1">
      <alignment horizontal="right" vertical="top"/>
    </xf>
    <xf numFmtId="171" fontId="5" fillId="0" borderId="36" xfId="1" applyNumberFormat="1" applyFont="1" applyBorder="1" applyAlignment="1">
      <alignment horizontal="right" vertical="top"/>
    </xf>
    <xf numFmtId="165" fontId="5" fillId="0" borderId="36" xfId="1" applyNumberFormat="1" applyFont="1" applyBorder="1" applyAlignment="1">
      <alignment horizontal="right" vertical="top"/>
    </xf>
    <xf numFmtId="172" fontId="5" fillId="0" borderId="36" xfId="1" applyNumberFormat="1" applyFont="1" applyBorder="1" applyAlignment="1">
      <alignment horizontal="right" vertical="top"/>
    </xf>
    <xf numFmtId="0" fontId="5" fillId="0" borderId="37" xfId="1" applyFont="1" applyBorder="1" applyAlignment="1">
      <alignment horizontal="left" vertical="top" wrapText="1"/>
    </xf>
    <xf numFmtId="0" fontId="5" fillId="0" borderId="38" xfId="1" applyFont="1" applyBorder="1" applyAlignment="1">
      <alignment horizontal="left" vertical="top"/>
    </xf>
    <xf numFmtId="169" fontId="5" fillId="0" borderId="39" xfId="1" applyNumberFormat="1" applyFont="1" applyBorder="1" applyAlignment="1">
      <alignment horizontal="right" vertical="top"/>
    </xf>
    <xf numFmtId="0" fontId="5" fillId="0" borderId="6" xfId="3" applyFont="1" applyBorder="1" applyAlignment="1">
      <alignment horizontal="center" wrapText="1"/>
    </xf>
    <xf numFmtId="0" fontId="5" fillId="0" borderId="10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0" borderId="4" xfId="3" applyFont="1" applyBorder="1" applyAlignment="1">
      <alignment horizontal="left" vertical="top" wrapText="1"/>
    </xf>
    <xf numFmtId="165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0" fontId="5" fillId="0" borderId="15" xfId="3" applyFont="1" applyBorder="1" applyAlignment="1">
      <alignment horizontal="left" vertical="center" wrapText="1"/>
    </xf>
    <xf numFmtId="171" fontId="5" fillId="0" borderId="15" xfId="3" applyNumberFormat="1" applyFont="1" applyBorder="1" applyAlignment="1">
      <alignment horizontal="right" vertical="center"/>
    </xf>
    <xf numFmtId="171" fontId="5" fillId="0" borderId="16" xfId="3" applyNumberFormat="1" applyFont="1" applyBorder="1" applyAlignment="1">
      <alignment horizontal="right" vertical="center"/>
    </xf>
    <xf numFmtId="0" fontId="5" fillId="0" borderId="9" xfId="3" applyFont="1" applyBorder="1" applyAlignment="1">
      <alignment horizontal="left" vertical="top" wrapText="1"/>
    </xf>
    <xf numFmtId="165" fontId="5" fillId="0" borderId="17" xfId="3" applyNumberFormat="1" applyFont="1" applyBorder="1" applyAlignment="1">
      <alignment horizontal="right" vertical="center"/>
    </xf>
    <xf numFmtId="165" fontId="5" fillId="0" borderId="18" xfId="3" applyNumberFormat="1" applyFont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 vertical="center"/>
    </xf>
    <xf numFmtId="171" fontId="5" fillId="0" borderId="19" xfId="3" applyNumberFormat="1" applyFont="1" applyBorder="1" applyAlignment="1">
      <alignment horizontal="right" vertical="center"/>
    </xf>
    <xf numFmtId="0" fontId="5" fillId="0" borderId="25" xfId="4" applyFont="1" applyBorder="1" applyAlignment="1">
      <alignment horizontal="center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4" fontId="5" fillId="0" borderId="28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29" xfId="4" applyNumberFormat="1" applyFont="1" applyBorder="1" applyAlignment="1">
      <alignment horizontal="right" vertical="center"/>
    </xf>
    <xf numFmtId="174" fontId="5" fillId="0" borderId="28" xfId="4" applyNumberFormat="1" applyFont="1" applyBorder="1" applyAlignment="1">
      <alignment horizontal="right" vertical="center"/>
    </xf>
    <xf numFmtId="172" fontId="5" fillId="0" borderId="1" xfId="4" applyNumberFormat="1" applyFont="1" applyBorder="1" applyAlignment="1">
      <alignment horizontal="right" vertical="center"/>
    </xf>
    <xf numFmtId="167" fontId="5" fillId="0" borderId="28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74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4" fillId="0" borderId="0" xfId="4"/>
    <xf numFmtId="0" fontId="5" fillId="0" borderId="30" xfId="4" applyFont="1" applyBorder="1" applyAlignment="1">
      <alignment horizontal="center" wrapText="1"/>
    </xf>
    <xf numFmtId="0" fontId="5" fillId="0" borderId="31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2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0" fontId="5" fillId="0" borderId="25" xfId="5" applyFont="1" applyBorder="1" applyAlignment="1">
      <alignment horizontal="center" wrapText="1"/>
    </xf>
    <xf numFmtId="0" fontId="5" fillId="0" borderId="26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5" fillId="0" borderId="20" xfId="5" applyFont="1" applyBorder="1" applyAlignment="1">
      <alignment horizontal="left" vertical="top" wrapText="1"/>
    </xf>
    <xf numFmtId="164" fontId="5" fillId="0" borderId="14" xfId="5" applyNumberFormat="1" applyFont="1" applyBorder="1" applyAlignment="1">
      <alignment horizontal="right" vertical="center"/>
    </xf>
    <xf numFmtId="165" fontId="5" fillId="0" borderId="15" xfId="5" applyNumberFormat="1" applyFont="1" applyBorder="1" applyAlignment="1">
      <alignment horizontal="right" vertical="center"/>
    </xf>
    <xf numFmtId="166" fontId="5" fillId="0" borderId="15" xfId="5" applyNumberFormat="1" applyFont="1" applyBorder="1" applyAlignment="1">
      <alignment horizontal="right" vertical="center"/>
    </xf>
    <xf numFmtId="166" fontId="5" fillId="0" borderId="16" xfId="5" applyNumberFormat="1" applyFont="1" applyBorder="1" applyAlignment="1">
      <alignment horizontal="right" vertical="center"/>
    </xf>
    <xf numFmtId="0" fontId="5" fillId="0" borderId="22" xfId="5" applyFont="1" applyBorder="1" applyAlignment="1">
      <alignment horizontal="left" vertical="top" wrapText="1"/>
    </xf>
    <xf numFmtId="164" fontId="5" fillId="0" borderId="28" xfId="5" applyNumberFormat="1" applyFont="1" applyBorder="1" applyAlignment="1">
      <alignment horizontal="right" vertical="center"/>
    </xf>
    <xf numFmtId="165" fontId="5" fillId="0" borderId="1" xfId="5" applyNumberFormat="1" applyFont="1" applyBorder="1" applyAlignment="1">
      <alignment horizontal="right" vertical="center"/>
    </xf>
    <xf numFmtId="166" fontId="5" fillId="0" borderId="1" xfId="5" applyNumberFormat="1" applyFont="1" applyBorder="1" applyAlignment="1">
      <alignment horizontal="right" vertical="center"/>
    </xf>
    <xf numFmtId="166" fontId="5" fillId="0" borderId="29" xfId="5" applyNumberFormat="1" applyFont="1" applyBorder="1" applyAlignment="1">
      <alignment horizontal="right" vertical="center"/>
    </xf>
    <xf numFmtId="171" fontId="5" fillId="0" borderId="1" xfId="5" applyNumberFormat="1" applyFont="1" applyBorder="1" applyAlignment="1">
      <alignment horizontal="right" vertical="center"/>
    </xf>
    <xf numFmtId="173" fontId="5" fillId="0" borderId="28" xfId="5" applyNumberFormat="1" applyFont="1" applyBorder="1" applyAlignment="1">
      <alignment horizontal="right" vertical="center"/>
    </xf>
    <xf numFmtId="174" fontId="5" fillId="0" borderId="28" xfId="5" applyNumberFormat="1" applyFont="1" applyBorder="1" applyAlignment="1">
      <alignment horizontal="right" vertical="center"/>
    </xf>
    <xf numFmtId="172" fontId="5" fillId="0" borderId="1" xfId="5" applyNumberFormat="1" applyFont="1" applyBorder="1" applyAlignment="1">
      <alignment horizontal="right" vertical="center"/>
    </xf>
    <xf numFmtId="167" fontId="5" fillId="0" borderId="28" xfId="5" applyNumberFormat="1" applyFont="1" applyBorder="1" applyAlignment="1">
      <alignment horizontal="right" vertical="center"/>
    </xf>
    <xf numFmtId="168" fontId="5" fillId="0" borderId="1" xfId="5" applyNumberFormat="1" applyFont="1" applyBorder="1" applyAlignment="1">
      <alignment horizontal="right" vertical="center"/>
    </xf>
    <xf numFmtId="0" fontId="5" fillId="0" borderId="23" xfId="5" applyFont="1" applyBorder="1" applyAlignment="1">
      <alignment horizontal="left" vertical="top" wrapText="1"/>
    </xf>
    <xf numFmtId="174" fontId="5" fillId="0" borderId="17" xfId="5" applyNumberFormat="1" applyFont="1" applyBorder="1" applyAlignment="1">
      <alignment horizontal="right" vertical="center"/>
    </xf>
    <xf numFmtId="172" fontId="5" fillId="0" borderId="18" xfId="5" applyNumberFormat="1" applyFont="1" applyBorder="1" applyAlignment="1">
      <alignment horizontal="right" vertical="center"/>
    </xf>
    <xf numFmtId="166" fontId="5" fillId="0" borderId="18" xfId="5" applyNumberFormat="1" applyFont="1" applyBorder="1" applyAlignment="1">
      <alignment horizontal="right" vertical="center"/>
    </xf>
    <xf numFmtId="166" fontId="5" fillId="0" borderId="19" xfId="5" applyNumberFormat="1" applyFont="1" applyBorder="1" applyAlignment="1">
      <alignment horizontal="right" vertical="center"/>
    </xf>
    <xf numFmtId="0" fontId="4" fillId="0" borderId="0" xfId="5"/>
    <xf numFmtId="0" fontId="5" fillId="0" borderId="30" xfId="5" applyFont="1" applyBorder="1" applyAlignment="1">
      <alignment horizontal="center" wrapText="1"/>
    </xf>
    <xf numFmtId="0" fontId="5" fillId="0" borderId="31" xfId="5" applyFont="1" applyBorder="1" applyAlignment="1">
      <alignment horizontal="center"/>
    </xf>
    <xf numFmtId="165" fontId="5" fillId="0" borderId="20" xfId="5" applyNumberFormat="1" applyFont="1" applyBorder="1" applyAlignment="1">
      <alignment horizontal="right" vertical="center"/>
    </xf>
    <xf numFmtId="165" fontId="5" fillId="0" borderId="22" xfId="5" applyNumberFormat="1" applyFont="1" applyBorder="1" applyAlignment="1">
      <alignment horizontal="right" vertical="center"/>
    </xf>
    <xf numFmtId="165" fontId="5" fillId="0" borderId="23" xfId="5" applyNumberFormat="1" applyFont="1" applyBorder="1" applyAlignment="1">
      <alignment horizontal="right" vertical="center"/>
    </xf>
    <xf numFmtId="0" fontId="5" fillId="0" borderId="25" xfId="2" applyFont="1" applyBorder="1" applyAlignment="1">
      <alignment horizontal="center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4" fontId="5" fillId="0" borderId="28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29" xfId="2" applyNumberFormat="1" applyFont="1" applyBorder="1" applyAlignment="1">
      <alignment horizontal="right" vertical="center"/>
    </xf>
    <xf numFmtId="174" fontId="5" fillId="0" borderId="28" xfId="2" applyNumberFormat="1" applyFont="1" applyBorder="1" applyAlignment="1">
      <alignment horizontal="right" vertical="center"/>
    </xf>
    <xf numFmtId="172" fontId="5" fillId="0" borderId="1" xfId="2" applyNumberFormat="1" applyFont="1" applyBorder="1" applyAlignment="1">
      <alignment horizontal="right" vertical="center"/>
    </xf>
    <xf numFmtId="167" fontId="5" fillId="0" borderId="28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4" fillId="0" borderId="0" xfId="2"/>
    <xf numFmtId="0" fontId="5" fillId="0" borderId="30" xfId="2" applyFont="1" applyBorder="1" applyAlignment="1">
      <alignment horizontal="center" wrapText="1"/>
    </xf>
    <xf numFmtId="0" fontId="5" fillId="0" borderId="31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2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/>
    </xf>
    <xf numFmtId="169" fontId="5" fillId="0" borderId="0" xfId="1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5" fillId="0" borderId="22" xfId="4" applyFont="1" applyFill="1" applyBorder="1" applyAlignment="1">
      <alignment horizontal="left" vertical="top" wrapText="1"/>
    </xf>
    <xf numFmtId="164" fontId="5" fillId="0" borderId="28" xfId="4" applyNumberFormat="1" applyFont="1" applyFill="1" applyBorder="1" applyAlignment="1">
      <alignment horizontal="right" vertical="center"/>
    </xf>
    <xf numFmtId="171" fontId="5" fillId="0" borderId="1" xfId="4" applyNumberFormat="1" applyFont="1" applyFill="1" applyBorder="1" applyAlignment="1">
      <alignment horizontal="right" vertical="center"/>
    </xf>
    <xf numFmtId="166" fontId="5" fillId="0" borderId="1" xfId="4" applyNumberFormat="1" applyFont="1" applyFill="1" applyBorder="1" applyAlignment="1">
      <alignment horizontal="right" vertical="center"/>
    </xf>
    <xf numFmtId="166" fontId="5" fillId="0" borderId="29" xfId="4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165" fontId="5" fillId="0" borderId="22" xfId="4" applyNumberFormat="1" applyFont="1" applyFill="1" applyBorder="1" applyAlignment="1">
      <alignment horizontal="right" vertical="center"/>
    </xf>
    <xf numFmtId="0" fontId="4" fillId="0" borderId="0" xfId="4" applyFill="1"/>
    <xf numFmtId="0" fontId="0" fillId="0" borderId="0" xfId="0" applyFill="1" applyAlignment="1">
      <alignment horizontal="left" vertical="center"/>
    </xf>
    <xf numFmtId="165" fontId="5" fillId="0" borderId="1" xfId="4" applyNumberFormat="1" applyFont="1" applyFill="1" applyBorder="1" applyAlignment="1">
      <alignment horizontal="right" vertical="center"/>
    </xf>
    <xf numFmtId="173" fontId="5" fillId="0" borderId="28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3" xfId="2" applyFont="1" applyBorder="1" applyAlignment="1">
      <alignment horizontal="left" wrapText="1"/>
    </xf>
    <xf numFmtId="0" fontId="2" fillId="0" borderId="0" xfId="5" applyFont="1" applyBorder="1" applyAlignment="1">
      <alignment horizontal="center" vertical="center" wrapText="1"/>
    </xf>
    <xf numFmtId="0" fontId="5" fillId="0" borderId="20" xfId="5" applyFont="1" applyBorder="1" applyAlignment="1">
      <alignment horizontal="left" wrapText="1"/>
    </xf>
    <xf numFmtId="0" fontId="5" fillId="0" borderId="23" xfId="5" applyFont="1" applyBorder="1" applyAlignment="1">
      <alignment horizontal="left" wrapText="1"/>
    </xf>
    <xf numFmtId="0" fontId="5" fillId="0" borderId="0" xfId="5" applyFont="1" applyBorder="1" applyAlignment="1">
      <alignment horizontal="left" vertical="top" wrapText="1"/>
    </xf>
    <xf numFmtId="0" fontId="5" fillId="0" borderId="24" xfId="5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left" wrapText="1"/>
    </xf>
    <xf numFmtId="0" fontId="5" fillId="0" borderId="23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3" xfId="3" applyFont="1" applyBorder="1" applyAlignment="1">
      <alignment horizontal="left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7" xfId="3" applyFont="1" applyBorder="1" applyAlignment="1">
      <alignment horizontal="center" wrapText="1"/>
    </xf>
    <xf numFmtId="0" fontId="5" fillId="0" borderId="13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3" xfId="3" applyFont="1" applyBorder="1" applyAlignment="1">
      <alignment horizontal="left" wrapText="1"/>
    </xf>
    <xf numFmtId="0" fontId="5" fillId="0" borderId="4" xfId="3" applyFont="1" applyBorder="1" applyAlignment="1">
      <alignment horizontal="left" wrapText="1"/>
    </xf>
    <xf numFmtId="0" fontId="5" fillId="0" borderId="8" xfId="3" applyFont="1" applyBorder="1" applyAlignment="1">
      <alignment horizontal="left" wrapText="1"/>
    </xf>
    <xf numFmtId="0" fontId="5" fillId="0" borderId="9" xfId="3" applyFont="1" applyBorder="1" applyAlignment="1">
      <alignment horizontal="left" wrapText="1"/>
    </xf>
    <xf numFmtId="0" fontId="5" fillId="0" borderId="11" xfId="3" applyFont="1" applyBorder="1" applyAlignment="1">
      <alignment horizontal="center" wrapText="1"/>
    </xf>
    <xf numFmtId="0" fontId="5" fillId="0" borderId="12" xfId="3" applyFont="1" applyBorder="1" applyAlignment="1">
      <alignment horizontal="center" wrapText="1"/>
    </xf>
  </cellXfs>
  <cellStyles count="6">
    <cellStyle name="Normal" xfId="0" builtinId="0"/>
    <cellStyle name="Normal_Common" xfId="2"/>
    <cellStyle name="Normal_Composite" xfId="3"/>
    <cellStyle name="Normal_Composite_1" xfId="1"/>
    <cellStyle name="Normal_Rural" xfId="4"/>
    <cellStyle name="Normal_Urba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200025</xdr:colOff>
      <xdr:row>74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5537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tabSelected="1" workbookViewId="0">
      <selection activeCell="L33" sqref="L33"/>
    </sheetView>
  </sheetViews>
  <sheetFormatPr defaultRowHeight="15" x14ac:dyDescent="0.25"/>
  <cols>
    <col min="1" max="1" width="30.7109375" style="9" customWidth="1"/>
    <col min="2" max="5" width="9.140625" style="9"/>
    <col min="6" max="6" width="5.28515625" style="9" customWidth="1"/>
    <col min="7" max="7" width="27.7109375" style="9" customWidth="1"/>
    <col min="8" max="8" width="10.28515625" style="9" bestFit="1" customWidth="1"/>
    <col min="9" max="9" width="4.85546875" style="9" customWidth="1"/>
    <col min="10" max="10" width="12.7109375" style="9" bestFit="1" customWidth="1"/>
    <col min="11" max="11" width="15.28515625" style="9" bestFit="1" customWidth="1"/>
    <col min="12" max="16384" width="9.140625" style="9"/>
  </cols>
  <sheetData>
    <row r="1" spans="1:11" x14ac:dyDescent="0.25">
      <c r="A1" s="153" t="s">
        <v>39</v>
      </c>
    </row>
    <row r="2" spans="1:11" s="165" customFormat="1" x14ac:dyDescent="0.25"/>
    <row r="3" spans="1:11" ht="15.75" customHeight="1" thickBot="1" x14ac:dyDescent="0.25">
      <c r="G3" s="168" t="s">
        <v>6</v>
      </c>
      <c r="H3" s="168"/>
      <c r="I3" s="144"/>
    </row>
    <row r="4" spans="1:11" ht="16.5" thickTop="1" thickBot="1" x14ac:dyDescent="0.25">
      <c r="A4" s="168" t="s">
        <v>0</v>
      </c>
      <c r="B4" s="168"/>
      <c r="C4" s="168"/>
      <c r="D4" s="168"/>
      <c r="E4" s="168"/>
      <c r="G4" s="171" t="s">
        <v>40</v>
      </c>
      <c r="H4" s="145" t="s">
        <v>4</v>
      </c>
      <c r="I4" s="144"/>
      <c r="J4" s="167" t="s">
        <v>8</v>
      </c>
      <c r="K4" s="167"/>
    </row>
    <row r="5" spans="1:11" ht="27" thickTop="1" thickBot="1" x14ac:dyDescent="0.25">
      <c r="A5" s="169" t="s">
        <v>40</v>
      </c>
      <c r="B5" s="122" t="s">
        <v>1</v>
      </c>
      <c r="C5" s="123" t="s">
        <v>42</v>
      </c>
      <c r="D5" s="123" t="s">
        <v>43</v>
      </c>
      <c r="E5" s="124" t="s">
        <v>2</v>
      </c>
      <c r="G5" s="172"/>
      <c r="H5" s="146" t="s">
        <v>5</v>
      </c>
      <c r="I5" s="144"/>
      <c r="J5" s="8" t="s">
        <v>9</v>
      </c>
      <c r="K5" s="8" t="s">
        <v>10</v>
      </c>
    </row>
    <row r="6" spans="1:11" ht="15.75" thickTop="1" x14ac:dyDescent="0.2">
      <c r="A6" s="125" t="s">
        <v>47</v>
      </c>
      <c r="B6" s="126">
        <v>0.53448275862068972</v>
      </c>
      <c r="C6" s="127">
        <v>0.49883527310881287</v>
      </c>
      <c r="D6" s="128">
        <v>9686</v>
      </c>
      <c r="E6" s="129">
        <v>0</v>
      </c>
      <c r="G6" s="125" t="s">
        <v>47</v>
      </c>
      <c r="H6" s="147">
        <v>8.2634984372936218E-2</v>
      </c>
      <c r="I6" s="144"/>
      <c r="J6" s="9">
        <f>((1-B6)/C6)*H6</f>
        <v>7.7115657292984779E-2</v>
      </c>
      <c r="K6" s="9">
        <f>((0-B6)/C6)*H6</f>
        <v>-8.8540199114167731E-2</v>
      </c>
    </row>
    <row r="7" spans="1:11" x14ac:dyDescent="0.2">
      <c r="A7" s="130" t="s">
        <v>48</v>
      </c>
      <c r="B7" s="131">
        <v>0.54800743340904401</v>
      </c>
      <c r="C7" s="132">
        <v>0.49771564319719197</v>
      </c>
      <c r="D7" s="133">
        <v>9686</v>
      </c>
      <c r="E7" s="134">
        <v>0</v>
      </c>
      <c r="G7" s="130" t="s">
        <v>48</v>
      </c>
      <c r="H7" s="148">
        <v>3.0583547898306807E-2</v>
      </c>
      <c r="I7" s="144"/>
      <c r="J7" s="9">
        <f t="shared" ref="J7:J17" si="0">((1-B7)/C7)*H7</f>
        <v>2.7773963906809192E-2</v>
      </c>
      <c r="K7" s="9">
        <f t="shared" ref="K7:K70" si="1">((0-B7)/C7)*H7</f>
        <v>-3.3673869442061029E-2</v>
      </c>
    </row>
    <row r="8" spans="1:11" x14ac:dyDescent="0.2">
      <c r="A8" s="130" t="s">
        <v>49</v>
      </c>
      <c r="B8" s="131">
        <v>0.40026842865992157</v>
      </c>
      <c r="C8" s="132">
        <v>0.48997795848621534</v>
      </c>
      <c r="D8" s="133">
        <v>9686</v>
      </c>
      <c r="E8" s="134">
        <v>0</v>
      </c>
      <c r="G8" s="130" t="s">
        <v>49</v>
      </c>
      <c r="H8" s="148">
        <v>8.3023873139836363E-2</v>
      </c>
      <c r="I8" s="144"/>
      <c r="J8" s="9">
        <f t="shared" si="0"/>
        <v>0.10162097505513444</v>
      </c>
      <c r="K8" s="9">
        <f t="shared" si="1"/>
        <v>-6.7823122790283408E-2</v>
      </c>
    </row>
    <row r="9" spans="1:11" x14ac:dyDescent="0.2">
      <c r="A9" s="130" t="s">
        <v>50</v>
      </c>
      <c r="B9" s="131">
        <v>0.7922775139376419</v>
      </c>
      <c r="C9" s="132">
        <v>0.4056979757165598</v>
      </c>
      <c r="D9" s="133">
        <v>9686</v>
      </c>
      <c r="E9" s="134">
        <v>0</v>
      </c>
      <c r="G9" s="130" t="s">
        <v>50</v>
      </c>
      <c r="H9" s="148">
        <v>4.5723537664324194E-2</v>
      </c>
      <c r="I9" s="144"/>
      <c r="J9" s="9">
        <f t="shared" si="0"/>
        <v>2.3411028606745907E-2</v>
      </c>
      <c r="K9" s="9">
        <f t="shared" si="1"/>
        <v>-8.9292362588552707E-2</v>
      </c>
    </row>
    <row r="10" spans="1:11" x14ac:dyDescent="0.2">
      <c r="A10" s="130" t="s">
        <v>51</v>
      </c>
      <c r="B10" s="131">
        <v>2.0235391286392734E-2</v>
      </c>
      <c r="C10" s="132">
        <v>0.14081181520298985</v>
      </c>
      <c r="D10" s="133">
        <v>9686</v>
      </c>
      <c r="E10" s="134">
        <v>0</v>
      </c>
      <c r="G10" s="130" t="s">
        <v>51</v>
      </c>
      <c r="H10" s="148">
        <v>3.963224313118055E-2</v>
      </c>
      <c r="I10" s="144"/>
      <c r="J10" s="9">
        <f t="shared" si="0"/>
        <v>0.27576002147182871</v>
      </c>
      <c r="K10" s="9">
        <f t="shared" si="1"/>
        <v>-5.6953597690704355E-3</v>
      </c>
    </row>
    <row r="11" spans="1:11" x14ac:dyDescent="0.2">
      <c r="A11" s="130" t="s">
        <v>52</v>
      </c>
      <c r="B11" s="131">
        <v>0.10489366095395415</v>
      </c>
      <c r="C11" s="132">
        <v>0.30643217083010099</v>
      </c>
      <c r="D11" s="133">
        <v>9686</v>
      </c>
      <c r="E11" s="134">
        <v>0</v>
      </c>
      <c r="G11" s="130" t="s">
        <v>52</v>
      </c>
      <c r="H11" s="148">
        <v>6.6362739278698735E-2</v>
      </c>
      <c r="I11" s="144"/>
      <c r="J11" s="9">
        <f t="shared" si="0"/>
        <v>0.19384945269913609</v>
      </c>
      <c r="K11" s="9">
        <f t="shared" si="1"/>
        <v>-2.2716383384350891E-2</v>
      </c>
    </row>
    <row r="12" spans="1:11" x14ac:dyDescent="0.2">
      <c r="A12" s="130" t="s">
        <v>53</v>
      </c>
      <c r="B12" s="131">
        <v>6.6177988849886432E-2</v>
      </c>
      <c r="C12" s="132">
        <v>0.24860579937821747</v>
      </c>
      <c r="D12" s="133">
        <v>9686</v>
      </c>
      <c r="E12" s="134">
        <v>0</v>
      </c>
      <c r="G12" s="130" t="s">
        <v>53</v>
      </c>
      <c r="H12" s="148">
        <v>5.2780329657118867E-2</v>
      </c>
      <c r="I12" s="144"/>
      <c r="J12" s="9">
        <f t="shared" si="0"/>
        <v>0.19825536537300598</v>
      </c>
      <c r="K12" s="9">
        <f t="shared" si="1"/>
        <v>-1.4049937999347355E-2</v>
      </c>
    </row>
    <row r="13" spans="1:11" x14ac:dyDescent="0.2">
      <c r="A13" s="130" t="s">
        <v>54</v>
      </c>
      <c r="B13" s="131">
        <v>0.11418542225893041</v>
      </c>
      <c r="C13" s="132">
        <v>0.31805275551359768</v>
      </c>
      <c r="D13" s="133">
        <v>9686</v>
      </c>
      <c r="E13" s="134">
        <v>0</v>
      </c>
      <c r="G13" s="130" t="s">
        <v>54</v>
      </c>
      <c r="H13" s="148">
        <v>6.5124192442854889E-2</v>
      </c>
      <c r="I13" s="144"/>
      <c r="J13" s="9">
        <f t="shared" si="0"/>
        <v>0.18137858587749078</v>
      </c>
      <c r="K13" s="9">
        <f t="shared" si="1"/>
        <v>-2.3380503028030863E-2</v>
      </c>
    </row>
    <row r="14" spans="1:11" x14ac:dyDescent="0.2">
      <c r="A14" s="130" t="s">
        <v>55</v>
      </c>
      <c r="B14" s="131">
        <v>3.510220937435474E-3</v>
      </c>
      <c r="C14" s="132">
        <v>5.9146094149021569E-2</v>
      </c>
      <c r="D14" s="133">
        <v>9686</v>
      </c>
      <c r="E14" s="134">
        <v>0</v>
      </c>
      <c r="G14" s="130" t="s">
        <v>55</v>
      </c>
      <c r="H14" s="148">
        <v>1.5830971716915179E-2</v>
      </c>
      <c r="I14" s="144"/>
      <c r="J14" s="9">
        <f t="shared" si="0"/>
        <v>0.26671924385721218</v>
      </c>
      <c r="K14" s="9">
        <f t="shared" si="1"/>
        <v>-9.3954147235238443E-4</v>
      </c>
    </row>
    <row r="15" spans="1:11" x14ac:dyDescent="0.2">
      <c r="A15" s="130" t="s">
        <v>56</v>
      </c>
      <c r="B15" s="131">
        <v>0.10427421020028907</v>
      </c>
      <c r="C15" s="132">
        <v>0.30563171167262798</v>
      </c>
      <c r="D15" s="133">
        <v>9686</v>
      </c>
      <c r="E15" s="134">
        <v>0</v>
      </c>
      <c r="G15" s="130" t="s">
        <v>56</v>
      </c>
      <c r="H15" s="148">
        <v>6.8115970462569647E-2</v>
      </c>
      <c r="I15" s="144"/>
      <c r="J15" s="9">
        <f t="shared" si="0"/>
        <v>0.19962991113275649</v>
      </c>
      <c r="K15" s="9">
        <f t="shared" si="1"/>
        <v>-2.3239535528363765E-2</v>
      </c>
    </row>
    <row r="16" spans="1:11" x14ac:dyDescent="0.2">
      <c r="A16" s="130" t="s">
        <v>57</v>
      </c>
      <c r="B16" s="131">
        <v>0.26791245096014871</v>
      </c>
      <c r="C16" s="132">
        <v>0.44289459359824956</v>
      </c>
      <c r="D16" s="133">
        <v>9686</v>
      </c>
      <c r="E16" s="134">
        <v>0</v>
      </c>
      <c r="G16" s="130" t="s">
        <v>57</v>
      </c>
      <c r="H16" s="148">
        <v>2.1112623018648132E-2</v>
      </c>
      <c r="I16" s="144"/>
      <c r="J16" s="9">
        <f t="shared" si="0"/>
        <v>3.4898345256264028E-2</v>
      </c>
      <c r="K16" s="9">
        <f t="shared" si="1"/>
        <v>-1.277128838527784E-2</v>
      </c>
    </row>
    <row r="17" spans="1:11" x14ac:dyDescent="0.2">
      <c r="A17" s="130" t="s">
        <v>58</v>
      </c>
      <c r="B17" s="131">
        <v>0.2410695849679951</v>
      </c>
      <c r="C17" s="132">
        <v>0.42775452157505206</v>
      </c>
      <c r="D17" s="133">
        <v>9686</v>
      </c>
      <c r="E17" s="134">
        <v>0</v>
      </c>
      <c r="G17" s="130" t="s">
        <v>58</v>
      </c>
      <c r="H17" s="148">
        <v>7.3786869509022288E-2</v>
      </c>
      <c r="I17" s="144"/>
      <c r="J17" s="9">
        <f t="shared" si="0"/>
        <v>0.13091410300982476</v>
      </c>
      <c r="K17" s="9">
        <f t="shared" si="1"/>
        <v>-4.1584060743836339E-2</v>
      </c>
    </row>
    <row r="18" spans="1:11" x14ac:dyDescent="0.2">
      <c r="A18" s="130" t="s">
        <v>59</v>
      </c>
      <c r="B18" s="131">
        <v>1.5899236010737148E-2</v>
      </c>
      <c r="C18" s="132">
        <v>0.12509222933250042</v>
      </c>
      <c r="D18" s="133">
        <v>9686</v>
      </c>
      <c r="E18" s="134">
        <v>0</v>
      </c>
      <c r="G18" s="130" t="s">
        <v>59</v>
      </c>
      <c r="H18" s="148">
        <v>4.0875016375261711E-2</v>
      </c>
      <c r="I18" s="144"/>
      <c r="J18" s="9">
        <f>((1-B18)/C18)*H18</f>
        <v>0.32156381781356358</v>
      </c>
      <c r="K18" s="9">
        <f t="shared" si="1"/>
        <v>-5.1952190456660509E-3</v>
      </c>
    </row>
    <row r="19" spans="1:11" x14ac:dyDescent="0.2">
      <c r="A19" s="130" t="s">
        <v>60</v>
      </c>
      <c r="B19" s="131">
        <v>3.3347098905637002E-2</v>
      </c>
      <c r="C19" s="132">
        <v>0.17955054511259352</v>
      </c>
      <c r="D19" s="133">
        <v>9686</v>
      </c>
      <c r="E19" s="134">
        <v>0</v>
      </c>
      <c r="G19" s="130" t="s">
        <v>60</v>
      </c>
      <c r="H19" s="148">
        <v>5.1764429255231045E-2</v>
      </c>
      <c r="I19" s="144"/>
      <c r="J19" s="9">
        <f t="shared" ref="J19:J82" si="2">((1-B19)/C19)*H19</f>
        <v>0.2786860696061087</v>
      </c>
      <c r="K19" s="9">
        <f t="shared" si="1"/>
        <v>-9.6139699330100529E-3</v>
      </c>
    </row>
    <row r="20" spans="1:11" x14ac:dyDescent="0.2">
      <c r="A20" s="130" t="s">
        <v>61</v>
      </c>
      <c r="B20" s="131">
        <v>1.4144125542019409E-2</v>
      </c>
      <c r="C20" s="132">
        <v>0.11809110472011006</v>
      </c>
      <c r="D20" s="133">
        <v>9686</v>
      </c>
      <c r="E20" s="134">
        <v>0</v>
      </c>
      <c r="G20" s="130" t="s">
        <v>61</v>
      </c>
      <c r="H20" s="148">
        <v>3.9374859104896132E-2</v>
      </c>
      <c r="I20" s="144"/>
      <c r="J20" s="9">
        <f t="shared" si="2"/>
        <v>0.32871177085285358</v>
      </c>
      <c r="K20" s="9">
        <f t="shared" si="1"/>
        <v>-4.7160448849974806E-3</v>
      </c>
    </row>
    <row r="21" spans="1:11" x14ac:dyDescent="0.2">
      <c r="A21" s="130" t="s">
        <v>62</v>
      </c>
      <c r="B21" s="131">
        <v>0.37332232087549039</v>
      </c>
      <c r="C21" s="132">
        <v>0.48371161016496633</v>
      </c>
      <c r="D21" s="133">
        <v>9686</v>
      </c>
      <c r="E21" s="134">
        <v>0</v>
      </c>
      <c r="G21" s="130" t="s">
        <v>62</v>
      </c>
      <c r="H21" s="148">
        <v>4.7350553953107194E-2</v>
      </c>
      <c r="I21" s="144"/>
      <c r="J21" s="9">
        <f t="shared" si="2"/>
        <v>6.1345509665300668E-2</v>
      </c>
      <c r="K21" s="9">
        <f t="shared" si="1"/>
        <v>-3.6544540848389984E-2</v>
      </c>
    </row>
    <row r="22" spans="1:11" x14ac:dyDescent="0.2">
      <c r="A22" s="130" t="s">
        <v>63</v>
      </c>
      <c r="B22" s="131">
        <v>3.737352880446005E-2</v>
      </c>
      <c r="C22" s="132">
        <v>0.18968516767695484</v>
      </c>
      <c r="D22" s="133">
        <v>9686</v>
      </c>
      <c r="E22" s="134">
        <v>0</v>
      </c>
      <c r="G22" s="130" t="s">
        <v>63</v>
      </c>
      <c r="H22" s="148">
        <v>-1.8045958666487304E-2</v>
      </c>
      <c r="I22" s="144"/>
      <c r="J22" s="9">
        <f t="shared" si="2"/>
        <v>-9.1580790017519842E-2</v>
      </c>
      <c r="K22" s="9">
        <f t="shared" si="1"/>
        <v>3.5555819376171375E-3</v>
      </c>
    </row>
    <row r="23" spans="1:11" x14ac:dyDescent="0.2">
      <c r="A23" s="130" t="s">
        <v>64</v>
      </c>
      <c r="B23" s="131">
        <v>0.42628536031385506</v>
      </c>
      <c r="C23" s="132">
        <v>0.49456183026074813</v>
      </c>
      <c r="D23" s="133">
        <v>9686</v>
      </c>
      <c r="E23" s="134">
        <v>0</v>
      </c>
      <c r="G23" s="130" t="s">
        <v>64</v>
      </c>
      <c r="H23" s="148">
        <v>-4.1498173739945431E-2</v>
      </c>
      <c r="I23" s="144"/>
      <c r="J23" s="9">
        <f t="shared" si="2"/>
        <v>-4.8139804445267179E-2</v>
      </c>
      <c r="K23" s="9">
        <f t="shared" si="1"/>
        <v>3.5769165476787511E-2</v>
      </c>
    </row>
    <row r="24" spans="1:11" x14ac:dyDescent="0.2">
      <c r="A24" s="130" t="s">
        <v>65</v>
      </c>
      <c r="B24" s="131">
        <v>0.23952095808383228</v>
      </c>
      <c r="C24" s="132">
        <v>0.42681316313542084</v>
      </c>
      <c r="D24" s="133">
        <v>9686</v>
      </c>
      <c r="E24" s="134">
        <v>0</v>
      </c>
      <c r="G24" s="130" t="s">
        <v>65</v>
      </c>
      <c r="H24" s="148">
        <v>6.2139921311113542E-3</v>
      </c>
      <c r="I24" s="144"/>
      <c r="J24" s="9">
        <f t="shared" si="2"/>
        <v>1.1071848739685681E-2</v>
      </c>
      <c r="K24" s="9">
        <f t="shared" si="1"/>
        <v>-3.4871964534443083E-3</v>
      </c>
    </row>
    <row r="25" spans="1:11" x14ac:dyDescent="0.2">
      <c r="A25" s="130" t="s">
        <v>66</v>
      </c>
      <c r="B25" s="131">
        <v>2.8081767499483792E-2</v>
      </c>
      <c r="C25" s="132">
        <v>0.1652150111870764</v>
      </c>
      <c r="D25" s="133">
        <v>9686</v>
      </c>
      <c r="E25" s="134">
        <v>0</v>
      </c>
      <c r="G25" s="130" t="s">
        <v>66</v>
      </c>
      <c r="H25" s="148">
        <v>-1.7093470629272765E-2</v>
      </c>
      <c r="I25" s="144"/>
      <c r="J25" s="9">
        <f t="shared" si="2"/>
        <v>-0.10055657559161202</v>
      </c>
      <c r="K25" s="9">
        <f t="shared" si="1"/>
        <v>2.9053950032843071E-3</v>
      </c>
    </row>
    <row r="26" spans="1:11" x14ac:dyDescent="0.2">
      <c r="A26" s="130" t="s">
        <v>67</v>
      </c>
      <c r="B26" s="131">
        <v>1.5176543464794546E-2</v>
      </c>
      <c r="C26" s="132">
        <v>0.12226102905958626</v>
      </c>
      <c r="D26" s="133">
        <v>9686</v>
      </c>
      <c r="E26" s="134">
        <v>0</v>
      </c>
      <c r="G26" s="130" t="s">
        <v>67</v>
      </c>
      <c r="H26" s="148">
        <v>-6.5645433662438043E-3</v>
      </c>
      <c r="I26" s="144"/>
      <c r="J26" s="9">
        <f t="shared" si="2"/>
        <v>-5.2877980320030472E-2</v>
      </c>
      <c r="K26" s="9">
        <f t="shared" si="1"/>
        <v>8.1487190555031746E-4</v>
      </c>
    </row>
    <row r="27" spans="1:11" x14ac:dyDescent="0.2">
      <c r="A27" s="130" t="s">
        <v>68</v>
      </c>
      <c r="B27" s="131">
        <v>1.0324179227751396E-3</v>
      </c>
      <c r="C27" s="132">
        <v>3.2116328022279948E-2</v>
      </c>
      <c r="D27" s="133">
        <v>9686</v>
      </c>
      <c r="E27" s="134">
        <v>0</v>
      </c>
      <c r="G27" s="130" t="s">
        <v>68</v>
      </c>
      <c r="H27" s="148">
        <v>1.9320434806391245E-3</v>
      </c>
      <c r="I27" s="144"/>
      <c r="J27" s="9">
        <f t="shared" si="2"/>
        <v>6.0095562698923924E-2</v>
      </c>
      <c r="K27" s="9">
        <f t="shared" si="1"/>
        <v>-6.2107857274621672E-5</v>
      </c>
    </row>
    <row r="28" spans="1:11" x14ac:dyDescent="0.2">
      <c r="A28" s="130" t="s">
        <v>69</v>
      </c>
      <c r="B28" s="131">
        <v>3.0869295890976672E-2</v>
      </c>
      <c r="C28" s="132">
        <v>0.17297245850719525</v>
      </c>
      <c r="D28" s="133">
        <v>9686</v>
      </c>
      <c r="E28" s="134">
        <v>0</v>
      </c>
      <c r="G28" s="130" t="s">
        <v>69</v>
      </c>
      <c r="H28" s="148">
        <v>4.0106484875897554E-2</v>
      </c>
      <c r="I28" s="144"/>
      <c r="J28" s="9">
        <f t="shared" si="2"/>
        <v>0.22470875573234486</v>
      </c>
      <c r="K28" s="9">
        <f t="shared" si="1"/>
        <v>-7.1575495860201474E-3</v>
      </c>
    </row>
    <row r="29" spans="1:11" x14ac:dyDescent="0.2">
      <c r="A29" s="130" t="s">
        <v>70</v>
      </c>
      <c r="B29" s="131">
        <v>4.1296716911005585E-4</v>
      </c>
      <c r="C29" s="132">
        <v>2.0318446040269222E-2</v>
      </c>
      <c r="D29" s="133">
        <v>9686</v>
      </c>
      <c r="E29" s="134">
        <v>0</v>
      </c>
      <c r="G29" s="130" t="s">
        <v>70</v>
      </c>
      <c r="H29" s="148">
        <v>4.8305577539809203E-3</v>
      </c>
      <c r="I29" s="144"/>
      <c r="J29" s="9">
        <f t="shared" si="2"/>
        <v>0.23764430029000669</v>
      </c>
      <c r="K29" s="9">
        <f t="shared" si="1"/>
        <v>-9.8179838996077971E-5</v>
      </c>
    </row>
    <row r="30" spans="1:11" x14ac:dyDescent="0.2">
      <c r="A30" s="130" t="s">
        <v>78</v>
      </c>
      <c r="B30" s="131">
        <v>0.17313648564939088</v>
      </c>
      <c r="C30" s="132">
        <v>0.37838475739981836</v>
      </c>
      <c r="D30" s="133">
        <v>9686</v>
      </c>
      <c r="E30" s="134">
        <v>0</v>
      </c>
      <c r="G30" s="130" t="s">
        <v>78</v>
      </c>
      <c r="H30" s="148">
        <v>6.4046845483874751E-2</v>
      </c>
      <c r="I30" s="144"/>
      <c r="J30" s="9">
        <f t="shared" si="2"/>
        <v>0.13995806835292074</v>
      </c>
      <c r="K30" s="9">
        <f t="shared" si="1"/>
        <v>-2.9305741119721326E-2</v>
      </c>
    </row>
    <row r="31" spans="1:11" ht="24" x14ac:dyDescent="0.2">
      <c r="A31" s="130" t="s">
        <v>79</v>
      </c>
      <c r="B31" s="131">
        <v>7.3301672517034899E-3</v>
      </c>
      <c r="C31" s="132">
        <v>8.5306431232445495E-2</v>
      </c>
      <c r="D31" s="133">
        <v>9686</v>
      </c>
      <c r="E31" s="134">
        <v>0</v>
      </c>
      <c r="G31" s="130" t="s">
        <v>79</v>
      </c>
      <c r="H31" s="148">
        <v>2.02430690167326E-2</v>
      </c>
      <c r="I31" s="144"/>
      <c r="J31" s="166">
        <f t="shared" ref="J31:J33" si="3">((1-B31)/C31)*H31</f>
        <v>0.23555883940798772</v>
      </c>
      <c r="K31" s="166">
        <f t="shared" ref="K31:K33" si="4">((0-B31)/C31)*H31</f>
        <v>-1.7394360476304864E-3</v>
      </c>
    </row>
    <row r="32" spans="1:11" x14ac:dyDescent="0.2">
      <c r="A32" s="130" t="s">
        <v>80</v>
      </c>
      <c r="B32" s="131">
        <v>0.23611397893867436</v>
      </c>
      <c r="C32" s="132">
        <v>0.42471495256354602</v>
      </c>
      <c r="D32" s="133">
        <v>9686</v>
      </c>
      <c r="E32" s="134">
        <v>0</v>
      </c>
      <c r="G32" s="130" t="s">
        <v>80</v>
      </c>
      <c r="H32" s="148">
        <v>-2.2669339977000661E-2</v>
      </c>
      <c r="I32" s="144"/>
      <c r="J32" s="166">
        <f t="shared" si="3"/>
        <v>-4.0772739011411506E-2</v>
      </c>
      <c r="K32" s="166">
        <f t="shared" si="4"/>
        <v>1.2602683351682402E-2</v>
      </c>
    </row>
    <row r="33" spans="1:11" ht="24" x14ac:dyDescent="0.2">
      <c r="A33" s="130" t="s">
        <v>82</v>
      </c>
      <c r="B33" s="135">
        <v>2.3761959835979392</v>
      </c>
      <c r="C33" s="136">
        <v>1.48403901175251</v>
      </c>
      <c r="D33" s="133">
        <v>9686</v>
      </c>
      <c r="E33" s="134">
        <v>175</v>
      </c>
      <c r="G33" s="130" t="s">
        <v>82</v>
      </c>
      <c r="H33" s="148">
        <v>-4.0633493268809034E-3</v>
      </c>
      <c r="I33" s="144"/>
      <c r="J33" s="166">
        <f t="shared" si="3"/>
        <v>3.7680714451066256E-3</v>
      </c>
      <c r="K33" s="166">
        <f t="shared" si="4"/>
        <v>6.5061054824210977E-3</v>
      </c>
    </row>
    <row r="34" spans="1:11" x14ac:dyDescent="0.2">
      <c r="A34" s="130" t="s">
        <v>83</v>
      </c>
      <c r="B34" s="131">
        <v>9.5292174272145369E-2</v>
      </c>
      <c r="C34" s="132">
        <v>0.29363323611478737</v>
      </c>
      <c r="D34" s="133">
        <v>9686</v>
      </c>
      <c r="E34" s="134">
        <v>0</v>
      </c>
      <c r="G34" s="130" t="s">
        <v>83</v>
      </c>
      <c r="H34" s="148">
        <v>6.3799805508004626E-2</v>
      </c>
      <c r="I34" s="144"/>
      <c r="J34" s="9">
        <f t="shared" si="2"/>
        <v>0.19657237745540102</v>
      </c>
      <c r="K34" s="9">
        <f t="shared" si="1"/>
        <v>-2.0704816203507379E-2</v>
      </c>
    </row>
    <row r="35" spans="1:11" x14ac:dyDescent="0.2">
      <c r="A35" s="130" t="s">
        <v>84</v>
      </c>
      <c r="B35" s="131">
        <v>0.20204418748709477</v>
      </c>
      <c r="C35" s="132">
        <v>0.40154573885311384</v>
      </c>
      <c r="D35" s="133">
        <v>9686</v>
      </c>
      <c r="E35" s="134">
        <v>0</v>
      </c>
      <c r="G35" s="130" t="s">
        <v>84</v>
      </c>
      <c r="H35" s="148">
        <v>4.3520559805729692E-2</v>
      </c>
      <c r="I35" s="144"/>
      <c r="J35" s="9">
        <f t="shared" si="2"/>
        <v>8.6484503010753902E-2</v>
      </c>
      <c r="K35" s="9">
        <f t="shared" si="1"/>
        <v>-2.1898068623631178E-2</v>
      </c>
    </row>
    <row r="36" spans="1:11" x14ac:dyDescent="0.2">
      <c r="A36" s="130" t="s">
        <v>85</v>
      </c>
      <c r="B36" s="131">
        <v>0.16683873632046253</v>
      </c>
      <c r="C36" s="132">
        <v>0.37285107595818606</v>
      </c>
      <c r="D36" s="133">
        <v>9686</v>
      </c>
      <c r="E36" s="134">
        <v>0</v>
      </c>
      <c r="G36" s="130" t="s">
        <v>85</v>
      </c>
      <c r="H36" s="148">
        <v>-1.5278201681926999E-2</v>
      </c>
      <c r="I36" s="144"/>
      <c r="J36" s="9">
        <f t="shared" si="2"/>
        <v>-3.4140187975460388E-2</v>
      </c>
      <c r="K36" s="9">
        <f t="shared" si="1"/>
        <v>6.8364986082210654E-3</v>
      </c>
    </row>
    <row r="37" spans="1:11" x14ac:dyDescent="0.2">
      <c r="A37" s="130" t="s">
        <v>86</v>
      </c>
      <c r="B37" s="131">
        <v>0.14897790625645263</v>
      </c>
      <c r="C37" s="132">
        <v>0.35608507468035205</v>
      </c>
      <c r="D37" s="133">
        <v>9686</v>
      </c>
      <c r="E37" s="134">
        <v>0</v>
      </c>
      <c r="G37" s="130" t="s">
        <v>86</v>
      </c>
      <c r="H37" s="148">
        <v>-3.5209013884561914E-2</v>
      </c>
      <c r="I37" s="144"/>
      <c r="J37" s="9">
        <f t="shared" si="2"/>
        <v>-8.4147443533214822E-2</v>
      </c>
      <c r="K37" s="9">
        <f t="shared" si="1"/>
        <v>1.4730651585397188E-2</v>
      </c>
    </row>
    <row r="38" spans="1:11" x14ac:dyDescent="0.2">
      <c r="A38" s="130" t="s">
        <v>87</v>
      </c>
      <c r="B38" s="131">
        <v>0.17148461697295064</v>
      </c>
      <c r="C38" s="132">
        <v>0.37695134033407507</v>
      </c>
      <c r="D38" s="133">
        <v>9686</v>
      </c>
      <c r="E38" s="134">
        <v>0</v>
      </c>
      <c r="G38" s="130" t="s">
        <v>87</v>
      </c>
      <c r="H38" s="148">
        <v>-8.2114322945647973E-3</v>
      </c>
      <c r="I38" s="144"/>
      <c r="J38" s="9">
        <f t="shared" si="2"/>
        <v>-1.8048212712820113E-2</v>
      </c>
      <c r="K38" s="9">
        <f t="shared" si="1"/>
        <v>3.7355864568217084E-3</v>
      </c>
    </row>
    <row r="39" spans="1:11" x14ac:dyDescent="0.2">
      <c r="A39" s="130" t="s">
        <v>88</v>
      </c>
      <c r="B39" s="131">
        <v>0.12409663431757176</v>
      </c>
      <c r="C39" s="132">
        <v>0.32970878493798567</v>
      </c>
      <c r="D39" s="133">
        <v>9686</v>
      </c>
      <c r="E39" s="134">
        <v>0</v>
      </c>
      <c r="G39" s="130" t="s">
        <v>88</v>
      </c>
      <c r="H39" s="148">
        <v>-2.5100009452896144E-2</v>
      </c>
      <c r="I39" s="144"/>
      <c r="J39" s="9">
        <f t="shared" si="2"/>
        <v>-6.6680609564551477E-2</v>
      </c>
      <c r="K39" s="9">
        <f t="shared" si="1"/>
        <v>9.4472056455199068E-3</v>
      </c>
    </row>
    <row r="40" spans="1:11" x14ac:dyDescent="0.2">
      <c r="A40" s="130" t="s">
        <v>89</v>
      </c>
      <c r="B40" s="131">
        <v>4.8523642370431556E-3</v>
      </c>
      <c r="C40" s="132">
        <v>6.9493290220975404E-2</v>
      </c>
      <c r="D40" s="133">
        <v>9686</v>
      </c>
      <c r="E40" s="134">
        <v>0</v>
      </c>
      <c r="G40" s="130" t="s">
        <v>89</v>
      </c>
      <c r="H40" s="148">
        <v>-1.9434427605701874E-3</v>
      </c>
      <c r="I40" s="144"/>
      <c r="J40" s="9">
        <f t="shared" si="2"/>
        <v>-2.783020435889948E-2</v>
      </c>
      <c r="K40" s="9">
        <f t="shared" si="1"/>
        <v>1.3570075784503327E-4</v>
      </c>
    </row>
    <row r="41" spans="1:11" x14ac:dyDescent="0.2">
      <c r="A41" s="130" t="s">
        <v>90</v>
      </c>
      <c r="B41" s="131">
        <v>2.6429898823043568E-2</v>
      </c>
      <c r="C41" s="132">
        <v>0.16041825362841691</v>
      </c>
      <c r="D41" s="133">
        <v>9686</v>
      </c>
      <c r="E41" s="134">
        <v>0</v>
      </c>
      <c r="G41" s="130" t="s">
        <v>90</v>
      </c>
      <c r="H41" s="148">
        <v>-1.5773397399477584E-2</v>
      </c>
      <c r="I41" s="144"/>
      <c r="J41" s="9">
        <f t="shared" si="2"/>
        <v>-9.5727934663125153E-2</v>
      </c>
      <c r="K41" s="9">
        <f t="shared" si="1"/>
        <v>2.598764716199368E-3</v>
      </c>
    </row>
    <row r="42" spans="1:11" x14ac:dyDescent="0.2">
      <c r="A42" s="130" t="s">
        <v>91</v>
      </c>
      <c r="B42" s="131">
        <v>2.0648358455502793E-4</v>
      </c>
      <c r="C42" s="132">
        <v>1.4368794821368032E-2</v>
      </c>
      <c r="D42" s="133">
        <v>9686</v>
      </c>
      <c r="E42" s="134">
        <v>0</v>
      </c>
      <c r="G42" s="130" t="s">
        <v>91</v>
      </c>
      <c r="H42" s="148">
        <v>1.3895282346895244E-3</v>
      </c>
      <c r="I42" s="144"/>
      <c r="J42" s="9">
        <f t="shared" si="2"/>
        <v>9.6684609752574771E-2</v>
      </c>
      <c r="K42" s="9">
        <f t="shared" si="1"/>
        <v>-1.9967907838202146E-5</v>
      </c>
    </row>
    <row r="43" spans="1:11" ht="24" x14ac:dyDescent="0.2">
      <c r="A43" s="130" t="s">
        <v>92</v>
      </c>
      <c r="B43" s="131">
        <v>3.097253768325419E-4</v>
      </c>
      <c r="C43" s="132">
        <v>1.759719912438298E-2</v>
      </c>
      <c r="D43" s="133">
        <v>9686</v>
      </c>
      <c r="E43" s="134">
        <v>0</v>
      </c>
      <c r="G43" s="130" t="s">
        <v>92</v>
      </c>
      <c r="H43" s="148">
        <v>4.5764380097896987E-4</v>
      </c>
      <c r="I43" s="144"/>
      <c r="J43" s="9">
        <f t="shared" si="2"/>
        <v>2.5998572491365054E-2</v>
      </c>
      <c r="K43" s="9">
        <f t="shared" si="1"/>
        <v>-8.0549124727971902E-6</v>
      </c>
    </row>
    <row r="44" spans="1:11" ht="24" x14ac:dyDescent="0.2">
      <c r="A44" s="130" t="s">
        <v>93</v>
      </c>
      <c r="B44" s="131">
        <v>4.7594466239933929E-2</v>
      </c>
      <c r="C44" s="132">
        <v>0.21291762110670329</v>
      </c>
      <c r="D44" s="133">
        <v>9686</v>
      </c>
      <c r="E44" s="134">
        <v>0</v>
      </c>
      <c r="G44" s="130" t="s">
        <v>93</v>
      </c>
      <c r="H44" s="148">
        <v>-2.3252836550617932E-2</v>
      </c>
      <c r="I44" s="144"/>
      <c r="J44" s="9">
        <f t="shared" si="2"/>
        <v>-0.10401266974201423</v>
      </c>
      <c r="K44" s="9">
        <f t="shared" si="1"/>
        <v>5.1978147155629876E-3</v>
      </c>
    </row>
    <row r="45" spans="1:11" x14ac:dyDescent="0.2">
      <c r="A45" s="130" t="s">
        <v>94</v>
      </c>
      <c r="B45" s="131">
        <v>2.9940119760479044E-3</v>
      </c>
      <c r="C45" s="132">
        <v>5.463841214610534E-2</v>
      </c>
      <c r="D45" s="133">
        <v>9686</v>
      </c>
      <c r="E45" s="134">
        <v>0</v>
      </c>
      <c r="G45" s="130" t="s">
        <v>94</v>
      </c>
      <c r="H45" s="148">
        <v>1.104414645287362E-2</v>
      </c>
      <c r="I45" s="144"/>
      <c r="J45" s="9">
        <f t="shared" si="2"/>
        <v>0.20152635689127299</v>
      </c>
      <c r="K45" s="9">
        <f t="shared" si="1"/>
        <v>-6.0518425492874775E-4</v>
      </c>
    </row>
    <row r="46" spans="1:11" x14ac:dyDescent="0.2">
      <c r="A46" s="130" t="s">
        <v>95</v>
      </c>
      <c r="B46" s="131">
        <v>8.1561015899236002E-3</v>
      </c>
      <c r="C46" s="132">
        <v>8.994673349104669E-2</v>
      </c>
      <c r="D46" s="133">
        <v>9686</v>
      </c>
      <c r="E46" s="134">
        <v>0</v>
      </c>
      <c r="G46" s="130" t="s">
        <v>95</v>
      </c>
      <c r="H46" s="148">
        <v>4.5630167736958665E-3</v>
      </c>
      <c r="I46" s="144"/>
      <c r="J46" s="9">
        <f t="shared" si="2"/>
        <v>5.0316450299816344E-2</v>
      </c>
      <c r="K46" s="9">
        <f t="shared" si="1"/>
        <v>-4.1376075504168748E-4</v>
      </c>
    </row>
    <row r="47" spans="1:11" x14ac:dyDescent="0.2">
      <c r="A47" s="130" t="s">
        <v>96</v>
      </c>
      <c r="B47" s="131">
        <v>5.0588478215981836E-2</v>
      </c>
      <c r="C47" s="132">
        <v>0.21916715819012414</v>
      </c>
      <c r="D47" s="133">
        <v>9686</v>
      </c>
      <c r="E47" s="134">
        <v>0</v>
      </c>
      <c r="G47" s="130" t="s">
        <v>96</v>
      </c>
      <c r="H47" s="148">
        <v>4.4932363227175927E-2</v>
      </c>
      <c r="I47" s="144"/>
      <c r="J47" s="9">
        <f t="shared" si="2"/>
        <v>0.19464277267244148</v>
      </c>
      <c r="K47" s="9">
        <f t="shared" si="1"/>
        <v>-1.0371352610863022E-2</v>
      </c>
    </row>
    <row r="48" spans="1:11" x14ac:dyDescent="0.2">
      <c r="A48" s="130" t="s">
        <v>97</v>
      </c>
      <c r="B48" s="131">
        <v>0.10210613256246129</v>
      </c>
      <c r="C48" s="132">
        <v>0.3028034618180182</v>
      </c>
      <c r="D48" s="133">
        <v>9686</v>
      </c>
      <c r="E48" s="134">
        <v>0</v>
      </c>
      <c r="G48" s="130" t="s">
        <v>97</v>
      </c>
      <c r="H48" s="148">
        <v>5.4961825210050989E-2</v>
      </c>
      <c r="I48" s="144"/>
      <c r="J48" s="9">
        <f t="shared" si="2"/>
        <v>0.16297662352664077</v>
      </c>
      <c r="K48" s="9">
        <f t="shared" si="1"/>
        <v>-1.8533273619391482E-2</v>
      </c>
    </row>
    <row r="49" spans="1:11" x14ac:dyDescent="0.2">
      <c r="A49" s="130" t="s">
        <v>98</v>
      </c>
      <c r="B49" s="131">
        <v>2.7978525707206284E-2</v>
      </c>
      <c r="C49" s="132">
        <v>0.16491978605383151</v>
      </c>
      <c r="D49" s="133">
        <v>9686</v>
      </c>
      <c r="E49" s="134">
        <v>0</v>
      </c>
      <c r="G49" s="130" t="s">
        <v>98</v>
      </c>
      <c r="H49" s="148">
        <v>1.6183668401434793E-2</v>
      </c>
      <c r="I49" s="144"/>
      <c r="J49" s="9">
        <f t="shared" si="2"/>
        <v>9.5384996521239912E-2</v>
      </c>
      <c r="K49" s="9">
        <f t="shared" si="1"/>
        <v>-2.7455479614716962E-3</v>
      </c>
    </row>
    <row r="50" spans="1:11" ht="24" x14ac:dyDescent="0.2">
      <c r="A50" s="130" t="s">
        <v>99</v>
      </c>
      <c r="B50" s="131">
        <v>1.4453850918851952E-3</v>
      </c>
      <c r="C50" s="132">
        <v>3.7992696372695908E-2</v>
      </c>
      <c r="D50" s="133">
        <v>9686</v>
      </c>
      <c r="E50" s="134">
        <v>0</v>
      </c>
      <c r="G50" s="130" t="s">
        <v>99</v>
      </c>
      <c r="H50" s="148">
        <v>5.1336018707041544E-3</v>
      </c>
      <c r="I50" s="144"/>
      <c r="J50" s="9">
        <f t="shared" si="2"/>
        <v>0.13492545485075341</v>
      </c>
      <c r="K50" s="9">
        <f t="shared" si="1"/>
        <v>-1.9530152687247186E-4</v>
      </c>
    </row>
    <row r="51" spans="1:11" x14ac:dyDescent="0.2">
      <c r="A51" s="130" t="s">
        <v>100</v>
      </c>
      <c r="B51" s="131">
        <v>3.9231881065455295E-3</v>
      </c>
      <c r="C51" s="132">
        <v>6.2515599582971981E-2</v>
      </c>
      <c r="D51" s="133">
        <v>9686</v>
      </c>
      <c r="E51" s="134">
        <v>0</v>
      </c>
      <c r="G51" s="130" t="s">
        <v>100</v>
      </c>
      <c r="H51" s="148">
        <v>4.4606077937099E-3</v>
      </c>
      <c r="I51" s="144"/>
      <c r="J51" s="9">
        <f t="shared" si="2"/>
        <v>7.1071988750082596E-2</v>
      </c>
      <c r="K51" s="9">
        <f t="shared" si="1"/>
        <v>-2.7992698719974491E-4</v>
      </c>
    </row>
    <row r="52" spans="1:11" x14ac:dyDescent="0.2">
      <c r="A52" s="130" t="s">
        <v>101</v>
      </c>
      <c r="B52" s="131">
        <v>0.26842865992153625</v>
      </c>
      <c r="C52" s="132">
        <v>0.44316474433904773</v>
      </c>
      <c r="D52" s="133">
        <v>9686</v>
      </c>
      <c r="E52" s="134">
        <v>0</v>
      </c>
      <c r="G52" s="130" t="s">
        <v>101</v>
      </c>
      <c r="H52" s="148">
        <v>1.6451981012165284E-2</v>
      </c>
      <c r="I52" s="144"/>
      <c r="J52" s="9">
        <f t="shared" si="2"/>
        <v>2.7158743897748073E-2</v>
      </c>
      <c r="K52" s="9">
        <f t="shared" si="1"/>
        <v>-9.9651050146972887E-3</v>
      </c>
    </row>
    <row r="53" spans="1:11" x14ac:dyDescent="0.2">
      <c r="A53" s="130" t="s">
        <v>102</v>
      </c>
      <c r="B53" s="131">
        <v>0.19667561428866404</v>
      </c>
      <c r="C53" s="132">
        <v>0.39750550981528904</v>
      </c>
      <c r="D53" s="133">
        <v>9686</v>
      </c>
      <c r="E53" s="134">
        <v>0</v>
      </c>
      <c r="G53" s="130" t="s">
        <v>102</v>
      </c>
      <c r="H53" s="148">
        <v>-9.9637249361427295E-3</v>
      </c>
      <c r="I53" s="144"/>
      <c r="J53" s="9">
        <f t="shared" si="2"/>
        <v>-2.0135829607601883E-2</v>
      </c>
      <c r="K53" s="9">
        <f t="shared" si="1"/>
        <v>4.9297976355843192E-3</v>
      </c>
    </row>
    <row r="54" spans="1:11" ht="24" x14ac:dyDescent="0.2">
      <c r="A54" s="130" t="s">
        <v>103</v>
      </c>
      <c r="B54" s="131">
        <v>1.0324179227751394E-3</v>
      </c>
      <c r="C54" s="132">
        <v>3.2116328022279039E-2</v>
      </c>
      <c r="D54" s="133">
        <v>9686</v>
      </c>
      <c r="E54" s="134">
        <v>0</v>
      </c>
      <c r="G54" s="130" t="s">
        <v>103</v>
      </c>
      <c r="H54" s="148">
        <v>2.2857599108541916E-3</v>
      </c>
      <c r="I54" s="144"/>
      <c r="J54" s="9">
        <f t="shared" si="2"/>
        <v>7.1097793302244083E-2</v>
      </c>
      <c r="K54" s="9">
        <f t="shared" si="1"/>
        <v>-7.3478496591819034E-5</v>
      </c>
    </row>
    <row r="55" spans="1:11" x14ac:dyDescent="0.2">
      <c r="A55" s="130" t="s">
        <v>104</v>
      </c>
      <c r="B55" s="131">
        <v>5.1620896138756969E-4</v>
      </c>
      <c r="C55" s="132">
        <v>2.2715540099742949E-2</v>
      </c>
      <c r="D55" s="133">
        <v>9686</v>
      </c>
      <c r="E55" s="134">
        <v>0</v>
      </c>
      <c r="G55" s="130" t="s">
        <v>104</v>
      </c>
      <c r="H55" s="148">
        <v>2.0138063232074863E-3</v>
      </c>
      <c r="I55" s="144"/>
      <c r="J55" s="9">
        <f t="shared" si="2"/>
        <v>8.8607480583731496E-2</v>
      </c>
      <c r="K55" s="9">
        <f t="shared" si="1"/>
        <v>-4.5763599103259734E-5</v>
      </c>
    </row>
    <row r="56" spans="1:11" x14ac:dyDescent="0.2">
      <c r="A56" s="130" t="s">
        <v>105</v>
      </c>
      <c r="B56" s="131">
        <v>5.1620896138756969E-4</v>
      </c>
      <c r="C56" s="132">
        <v>2.2715540099743147E-2</v>
      </c>
      <c r="D56" s="133">
        <v>9686</v>
      </c>
      <c r="E56" s="134">
        <v>0</v>
      </c>
      <c r="G56" s="130" t="s">
        <v>105</v>
      </c>
      <c r="H56" s="148">
        <v>-2.040456469569589E-4</v>
      </c>
      <c r="I56" s="144"/>
      <c r="J56" s="9">
        <f t="shared" si="2"/>
        <v>-8.9780087054929236E-3</v>
      </c>
      <c r="K56" s="9">
        <f t="shared" si="1"/>
        <v>4.6369221699684558E-6</v>
      </c>
    </row>
    <row r="57" spans="1:11" x14ac:dyDescent="0.2">
      <c r="A57" s="130" t="s">
        <v>106</v>
      </c>
      <c r="B57" s="131">
        <v>0.34379516828412138</v>
      </c>
      <c r="C57" s="132">
        <v>0.47499825716213367</v>
      </c>
      <c r="D57" s="133">
        <v>9686</v>
      </c>
      <c r="E57" s="134">
        <v>0</v>
      </c>
      <c r="G57" s="130" t="s">
        <v>106</v>
      </c>
      <c r="H57" s="148">
        <v>-6.9730289005016585E-2</v>
      </c>
      <c r="I57" s="144"/>
      <c r="J57" s="9">
        <f t="shared" si="2"/>
        <v>-9.6331622005126419E-2</v>
      </c>
      <c r="K57" s="9">
        <f t="shared" si="1"/>
        <v>5.0469525059325192E-2</v>
      </c>
    </row>
    <row r="58" spans="1:11" x14ac:dyDescent="0.2">
      <c r="A58" s="130" t="s">
        <v>107</v>
      </c>
      <c r="B58" s="131">
        <v>7.2269254594259759E-4</v>
      </c>
      <c r="C58" s="132">
        <v>2.6874613062834306E-2</v>
      </c>
      <c r="D58" s="133">
        <v>9686</v>
      </c>
      <c r="E58" s="134">
        <v>0</v>
      </c>
      <c r="G58" s="130" t="s">
        <v>107</v>
      </c>
      <c r="H58" s="148">
        <v>1.0300843113636714E-4</v>
      </c>
      <c r="I58" s="144"/>
      <c r="J58" s="9">
        <f t="shared" si="2"/>
        <v>3.8301570136228709E-3</v>
      </c>
      <c r="K58" s="9">
        <f t="shared" si="1"/>
        <v>-2.7700278019795535E-6</v>
      </c>
    </row>
    <row r="59" spans="1:11" ht="24" x14ac:dyDescent="0.2">
      <c r="A59" s="130" t="s">
        <v>108</v>
      </c>
      <c r="B59" s="131">
        <v>0.43299607681189345</v>
      </c>
      <c r="C59" s="132">
        <v>0.49551571502418135</v>
      </c>
      <c r="D59" s="133">
        <v>9686</v>
      </c>
      <c r="E59" s="134">
        <v>0</v>
      </c>
      <c r="G59" s="130" t="s">
        <v>108</v>
      </c>
      <c r="H59" s="148">
        <v>2.1989958830312486E-2</v>
      </c>
      <c r="I59" s="144"/>
      <c r="J59" s="9">
        <f t="shared" si="2"/>
        <v>2.5162457111826745E-2</v>
      </c>
      <c r="K59" s="9">
        <f t="shared" si="1"/>
        <v>-1.9215467066096389E-2</v>
      </c>
    </row>
    <row r="60" spans="1:11" ht="24" x14ac:dyDescent="0.2">
      <c r="A60" s="130" t="s">
        <v>109</v>
      </c>
      <c r="B60" s="137">
        <v>1.362791658063184E-2</v>
      </c>
      <c r="C60" s="138">
        <v>0.11594647217596718</v>
      </c>
      <c r="D60" s="133">
        <v>9686</v>
      </c>
      <c r="E60" s="134">
        <v>0</v>
      </c>
      <c r="G60" s="130" t="s">
        <v>109</v>
      </c>
      <c r="H60" s="148">
        <v>1.5103040233386317E-2</v>
      </c>
      <c r="I60" s="144"/>
      <c r="J60" s="9">
        <f t="shared" si="2"/>
        <v>0.12848357506180016</v>
      </c>
      <c r="K60" s="9">
        <f t="shared" si="1"/>
        <v>-1.7751551086620913E-3</v>
      </c>
    </row>
    <row r="61" spans="1:11" ht="24" x14ac:dyDescent="0.2">
      <c r="A61" s="130" t="s">
        <v>110</v>
      </c>
      <c r="B61" s="137">
        <v>3.210819739830683E-2</v>
      </c>
      <c r="C61" s="138">
        <v>0.1762965395620423</v>
      </c>
      <c r="D61" s="133">
        <v>9686</v>
      </c>
      <c r="E61" s="134">
        <v>0</v>
      </c>
      <c r="G61" s="130" t="s">
        <v>110</v>
      </c>
      <c r="H61" s="148">
        <v>2.0692547039209315E-2</v>
      </c>
      <c r="I61" s="144"/>
      <c r="J61" s="9">
        <f t="shared" si="2"/>
        <v>0.11360487678291793</v>
      </c>
      <c r="K61" s="9">
        <f t="shared" si="1"/>
        <v>-3.7686524458119971E-3</v>
      </c>
    </row>
    <row r="62" spans="1:11" ht="24" x14ac:dyDescent="0.2">
      <c r="A62" s="130" t="s">
        <v>111</v>
      </c>
      <c r="B62" s="137">
        <v>2.0648358455502787E-2</v>
      </c>
      <c r="C62" s="138">
        <v>0.14221143315525892</v>
      </c>
      <c r="D62" s="133">
        <v>9686</v>
      </c>
      <c r="E62" s="134">
        <v>0</v>
      </c>
      <c r="G62" s="130" t="s">
        <v>111</v>
      </c>
      <c r="H62" s="148">
        <v>1.2923986830410922E-2</v>
      </c>
      <c r="I62" s="144"/>
      <c r="J62" s="9">
        <f t="shared" si="2"/>
        <v>8.9002181026078389E-2</v>
      </c>
      <c r="K62" s="9">
        <f t="shared" si="1"/>
        <v>-1.8764954886375373E-3</v>
      </c>
    </row>
    <row r="63" spans="1:11" ht="24" x14ac:dyDescent="0.2">
      <c r="A63" s="130" t="s">
        <v>112</v>
      </c>
      <c r="B63" s="137">
        <v>6.1945075366508359E-4</v>
      </c>
      <c r="C63" s="138">
        <v>2.4882342225326641E-2</v>
      </c>
      <c r="D63" s="133">
        <v>9686</v>
      </c>
      <c r="E63" s="134">
        <v>0</v>
      </c>
      <c r="G63" s="130" t="s">
        <v>112</v>
      </c>
      <c r="H63" s="148">
        <v>2.7321445806140873E-3</v>
      </c>
      <c r="I63" s="144"/>
      <c r="J63" s="9">
        <f t="shared" si="2"/>
        <v>0.10973453089216403</v>
      </c>
      <c r="K63" s="9">
        <f t="shared" si="1"/>
        <v>-6.8017271214151258E-5</v>
      </c>
    </row>
    <row r="64" spans="1:11" x14ac:dyDescent="0.2">
      <c r="A64" s="130" t="s">
        <v>113</v>
      </c>
      <c r="B64" s="137">
        <v>3.0972537683254184E-3</v>
      </c>
      <c r="C64" s="138">
        <v>5.5569592368201859E-2</v>
      </c>
      <c r="D64" s="133">
        <v>9686</v>
      </c>
      <c r="E64" s="134">
        <v>0</v>
      </c>
      <c r="G64" s="130" t="s">
        <v>113</v>
      </c>
      <c r="H64" s="148">
        <v>3.6969621085929118E-3</v>
      </c>
      <c r="I64" s="144"/>
      <c r="J64" s="9">
        <f t="shared" si="2"/>
        <v>6.6322453012623628E-2</v>
      </c>
      <c r="K64" s="9">
        <f t="shared" si="1"/>
        <v>-2.0605567423143215E-4</v>
      </c>
    </row>
    <row r="65" spans="1:11" ht="24" x14ac:dyDescent="0.2">
      <c r="A65" s="130" t="s">
        <v>114</v>
      </c>
      <c r="B65" s="137">
        <v>0.20761924427008052</v>
      </c>
      <c r="C65" s="138">
        <v>0.40562356945874778</v>
      </c>
      <c r="D65" s="133">
        <v>9686</v>
      </c>
      <c r="E65" s="134">
        <v>0</v>
      </c>
      <c r="G65" s="130" t="s">
        <v>114</v>
      </c>
      <c r="H65" s="148">
        <v>1.4195388141980125E-2</v>
      </c>
      <c r="I65" s="144"/>
      <c r="J65" s="9">
        <f t="shared" si="2"/>
        <v>2.7730519700398464E-2</v>
      </c>
      <c r="K65" s="9">
        <f t="shared" si="1"/>
        <v>-7.2659381260588018E-3</v>
      </c>
    </row>
    <row r="66" spans="1:11" ht="24" x14ac:dyDescent="0.2">
      <c r="A66" s="130" t="s">
        <v>115</v>
      </c>
      <c r="B66" s="137">
        <v>0.151868676440223</v>
      </c>
      <c r="C66" s="138">
        <v>0.35891207968724848</v>
      </c>
      <c r="D66" s="133">
        <v>9686</v>
      </c>
      <c r="E66" s="134">
        <v>0</v>
      </c>
      <c r="G66" s="130" t="s">
        <v>115</v>
      </c>
      <c r="H66" s="148">
        <v>-6.9578352596298704E-3</v>
      </c>
      <c r="I66" s="144"/>
      <c r="J66" s="9">
        <f t="shared" si="2"/>
        <v>-1.6441792744905554E-2</v>
      </c>
      <c r="K66" s="9">
        <f t="shared" si="1"/>
        <v>2.9441116406276413E-3</v>
      </c>
    </row>
    <row r="67" spans="1:11" ht="24" x14ac:dyDescent="0.2">
      <c r="A67" s="130" t="s">
        <v>116</v>
      </c>
      <c r="B67" s="137">
        <v>6.1945075366508348E-4</v>
      </c>
      <c r="C67" s="138">
        <v>2.4882342225326634E-2</v>
      </c>
      <c r="D67" s="133">
        <v>9686</v>
      </c>
      <c r="E67" s="134">
        <v>0</v>
      </c>
      <c r="G67" s="130" t="s">
        <v>116</v>
      </c>
      <c r="H67" s="148">
        <v>1.3142321981646644E-3</v>
      </c>
      <c r="I67" s="144"/>
      <c r="J67" s="9">
        <f t="shared" si="2"/>
        <v>5.2785147159584933E-2</v>
      </c>
      <c r="K67" s="9">
        <f t="shared" si="1"/>
        <v>-3.2718066421230326E-5</v>
      </c>
    </row>
    <row r="68" spans="1:11" x14ac:dyDescent="0.2">
      <c r="A68" s="130" t="s">
        <v>117</v>
      </c>
      <c r="B68" s="137">
        <v>4.1296716911005585E-4</v>
      </c>
      <c r="C68" s="138">
        <v>2.031844604026941E-2</v>
      </c>
      <c r="D68" s="133">
        <v>9686</v>
      </c>
      <c r="E68" s="134">
        <v>0</v>
      </c>
      <c r="G68" s="130" t="s">
        <v>117</v>
      </c>
      <c r="H68" s="148">
        <v>4.6280425470655834E-4</v>
      </c>
      <c r="I68" s="144"/>
      <c r="J68" s="9">
        <f t="shared" si="2"/>
        <v>2.2768135458133987E-2</v>
      </c>
      <c r="K68" s="9">
        <f t="shared" si="1"/>
        <v>-9.4063769709291438E-6</v>
      </c>
    </row>
    <row r="69" spans="1:11" x14ac:dyDescent="0.2">
      <c r="A69" s="130" t="s">
        <v>118</v>
      </c>
      <c r="B69" s="137">
        <v>4.1296716911005574E-4</v>
      </c>
      <c r="C69" s="138">
        <v>2.0318446040269417E-2</v>
      </c>
      <c r="D69" s="133">
        <v>9686</v>
      </c>
      <c r="E69" s="134">
        <v>0</v>
      </c>
      <c r="G69" s="130" t="s">
        <v>118</v>
      </c>
      <c r="H69" s="148">
        <v>5.6944963348143753E-4</v>
      </c>
      <c r="I69" s="144"/>
      <c r="J69" s="9">
        <f t="shared" si="2"/>
        <v>2.8014665508878663E-2</v>
      </c>
      <c r="K69" s="9">
        <f t="shared" si="1"/>
        <v>-1.157391675640515E-5</v>
      </c>
    </row>
    <row r="70" spans="1:11" x14ac:dyDescent="0.2">
      <c r="A70" s="130" t="s">
        <v>119</v>
      </c>
      <c r="B70" s="131">
        <v>0.22475738178814783</v>
      </c>
      <c r="C70" s="132">
        <v>0.41744399861796028</v>
      </c>
      <c r="D70" s="133">
        <v>9686</v>
      </c>
      <c r="E70" s="134">
        <v>0</v>
      </c>
      <c r="G70" s="130" t="s">
        <v>119</v>
      </c>
      <c r="H70" s="148">
        <v>-6.3989439097121945E-2</v>
      </c>
      <c r="I70" s="144"/>
      <c r="J70" s="9">
        <f t="shared" si="2"/>
        <v>-0.11883591683626218</v>
      </c>
      <c r="K70" s="9">
        <f t="shared" si="1"/>
        <v>3.4452762145764121E-2</v>
      </c>
    </row>
    <row r="71" spans="1:11" ht="24" x14ac:dyDescent="0.2">
      <c r="A71" s="130" t="s">
        <v>120</v>
      </c>
      <c r="B71" s="131">
        <v>7.2269254594259759E-4</v>
      </c>
      <c r="C71" s="132">
        <v>2.6874613062834431E-2</v>
      </c>
      <c r="D71" s="133">
        <v>9686</v>
      </c>
      <c r="E71" s="134">
        <v>0</v>
      </c>
      <c r="G71" s="130" t="s">
        <v>120</v>
      </c>
      <c r="H71" s="148">
        <v>-6.8457574850193435E-4</v>
      </c>
      <c r="I71" s="144"/>
      <c r="J71" s="9">
        <f t="shared" si="2"/>
        <v>-2.5454543628663125E-2</v>
      </c>
      <c r="K71" s="9">
        <f t="shared" ref="K71:K111" si="5">((0-B71)/C71)*H71</f>
        <v>1.8409113069598294E-5</v>
      </c>
    </row>
    <row r="72" spans="1:11" x14ac:dyDescent="0.2">
      <c r="A72" s="130" t="s">
        <v>121</v>
      </c>
      <c r="B72" s="131">
        <v>6.194507536650837E-4</v>
      </c>
      <c r="C72" s="132">
        <v>2.4882342225326259E-2</v>
      </c>
      <c r="D72" s="133">
        <v>9686</v>
      </c>
      <c r="E72" s="134">
        <v>0</v>
      </c>
      <c r="G72" s="130" t="s">
        <v>121</v>
      </c>
      <c r="H72" s="148">
        <v>2.8120693062574307E-4</v>
      </c>
      <c r="I72" s="144"/>
      <c r="J72" s="9">
        <f t="shared" si="2"/>
        <v>1.1294464734697867E-2</v>
      </c>
      <c r="K72" s="9">
        <f t="shared" si="5"/>
        <v>-7.0007012818375221E-6</v>
      </c>
    </row>
    <row r="73" spans="1:11" x14ac:dyDescent="0.2">
      <c r="A73" s="130" t="s">
        <v>122</v>
      </c>
      <c r="B73" s="131">
        <v>5.3685731984307247E-3</v>
      </c>
      <c r="C73" s="132">
        <v>7.3077376544953512E-2</v>
      </c>
      <c r="D73" s="133">
        <v>9686</v>
      </c>
      <c r="E73" s="134">
        <v>0</v>
      </c>
      <c r="G73" s="130" t="s">
        <v>122</v>
      </c>
      <c r="H73" s="148">
        <v>7.3645840885048228E-3</v>
      </c>
      <c r="I73" s="144"/>
      <c r="J73" s="9">
        <f t="shared" si="2"/>
        <v>0.1002368602442055</v>
      </c>
      <c r="K73" s="9">
        <f t="shared" si="5"/>
        <v>-5.4103349934592963E-4</v>
      </c>
    </row>
    <row r="74" spans="1:11" x14ac:dyDescent="0.2">
      <c r="A74" s="130" t="s">
        <v>123</v>
      </c>
      <c r="B74" s="131">
        <v>7.5676233739417717E-2</v>
      </c>
      <c r="C74" s="132">
        <v>0.26449303171816019</v>
      </c>
      <c r="D74" s="133">
        <v>9686</v>
      </c>
      <c r="E74" s="134">
        <v>0</v>
      </c>
      <c r="G74" s="130" t="s">
        <v>123</v>
      </c>
      <c r="H74" s="148">
        <v>5.8989481380713596E-2</v>
      </c>
      <c r="I74" s="144"/>
      <c r="J74" s="9">
        <f t="shared" si="2"/>
        <v>0.20615053351455065</v>
      </c>
      <c r="K74" s="9">
        <f t="shared" si="5"/>
        <v>-1.6877956111489515E-2</v>
      </c>
    </row>
    <row r="75" spans="1:11" x14ac:dyDescent="0.2">
      <c r="A75" s="130" t="s">
        <v>124</v>
      </c>
      <c r="B75" s="131">
        <v>0.67922775139376423</v>
      </c>
      <c r="C75" s="132">
        <v>0.46679750375031948</v>
      </c>
      <c r="D75" s="133">
        <v>9686</v>
      </c>
      <c r="E75" s="134">
        <v>0</v>
      </c>
      <c r="G75" s="130" t="s">
        <v>124</v>
      </c>
      <c r="H75" s="148">
        <v>1.9407261127256707E-2</v>
      </c>
      <c r="I75" s="144"/>
      <c r="J75" s="9">
        <f t="shared" si="2"/>
        <v>1.3336212685508097E-2</v>
      </c>
      <c r="K75" s="9">
        <f t="shared" si="5"/>
        <v>-2.8239119168959697E-2</v>
      </c>
    </row>
    <row r="76" spans="1:11" x14ac:dyDescent="0.2">
      <c r="A76" s="130" t="s">
        <v>125</v>
      </c>
      <c r="B76" s="131">
        <v>1.0530662812306421E-2</v>
      </c>
      <c r="C76" s="132">
        <v>0.10208253435153955</v>
      </c>
      <c r="D76" s="133">
        <v>9686</v>
      </c>
      <c r="E76" s="134">
        <v>0</v>
      </c>
      <c r="G76" s="130" t="s">
        <v>125</v>
      </c>
      <c r="H76" s="148">
        <v>1.3145726182130398E-2</v>
      </c>
      <c r="I76" s="144"/>
      <c r="J76" s="9">
        <f t="shared" si="2"/>
        <v>0.12741937741759549</v>
      </c>
      <c r="K76" s="9">
        <f t="shared" si="5"/>
        <v>-1.3560910367899353E-3</v>
      </c>
    </row>
    <row r="77" spans="1:11" x14ac:dyDescent="0.2">
      <c r="A77" s="130" t="s">
        <v>126</v>
      </c>
      <c r="B77" s="131">
        <v>1.9615940532727648E-3</v>
      </c>
      <c r="C77" s="132">
        <v>4.4248710084465862E-2</v>
      </c>
      <c r="D77" s="133">
        <v>9686</v>
      </c>
      <c r="E77" s="134">
        <v>0</v>
      </c>
      <c r="G77" s="130" t="s">
        <v>126</v>
      </c>
      <c r="H77" s="148">
        <v>4.7846552667522189E-3</v>
      </c>
      <c r="I77" s="144"/>
      <c r="J77" s="9">
        <f t="shared" si="2"/>
        <v>0.10791884568654179</v>
      </c>
      <c r="K77" s="9">
        <f t="shared" si="5"/>
        <v>-2.1210903776190074E-4</v>
      </c>
    </row>
    <row r="78" spans="1:11" x14ac:dyDescent="0.2">
      <c r="A78" s="130" t="s">
        <v>127</v>
      </c>
      <c r="B78" s="131">
        <v>7.2269254594259759E-4</v>
      </c>
      <c r="C78" s="132">
        <v>2.6874613062834056E-2</v>
      </c>
      <c r="D78" s="133">
        <v>9686</v>
      </c>
      <c r="E78" s="134">
        <v>0</v>
      </c>
      <c r="G78" s="130" t="s">
        <v>127</v>
      </c>
      <c r="H78" s="148">
        <v>-1.2631890759260158E-3</v>
      </c>
      <c r="I78" s="144"/>
      <c r="J78" s="9">
        <f t="shared" si="2"/>
        <v>-4.6969092192898534E-2</v>
      </c>
      <c r="K78" s="9">
        <f t="shared" si="5"/>
        <v>3.3968761788437829E-5</v>
      </c>
    </row>
    <row r="79" spans="1:11" x14ac:dyDescent="0.2">
      <c r="A79" s="130" t="s">
        <v>128</v>
      </c>
      <c r="B79" s="131">
        <v>0.14722279578773489</v>
      </c>
      <c r="C79" s="132">
        <v>0.35434616881273379</v>
      </c>
      <c r="D79" s="133">
        <v>9686</v>
      </c>
      <c r="E79" s="134">
        <v>0</v>
      </c>
      <c r="G79" s="130" t="s">
        <v>128</v>
      </c>
      <c r="H79" s="148">
        <v>-5.1394608183990102E-2</v>
      </c>
      <c r="I79" s="144"/>
      <c r="J79" s="9">
        <f t="shared" si="2"/>
        <v>-0.12368738294977967</v>
      </c>
      <c r="K79" s="9">
        <f t="shared" si="5"/>
        <v>2.135329395718957E-2</v>
      </c>
    </row>
    <row r="80" spans="1:11" x14ac:dyDescent="0.2">
      <c r="A80" s="130" t="s">
        <v>129</v>
      </c>
      <c r="B80" s="137">
        <v>1.0324179227751394E-4</v>
      </c>
      <c r="C80" s="138">
        <v>1.0160796832803754E-2</v>
      </c>
      <c r="D80" s="133">
        <v>9686</v>
      </c>
      <c r="E80" s="134">
        <v>0</v>
      </c>
      <c r="G80" s="130" t="s">
        <v>129</v>
      </c>
      <c r="H80" s="148">
        <v>-1.3183028989428081E-3</v>
      </c>
      <c r="I80" s="144"/>
      <c r="J80" s="9">
        <f t="shared" si="2"/>
        <v>-0.12973065170765979</v>
      </c>
      <c r="K80" s="9">
        <f t="shared" si="5"/>
        <v>1.3395007920253981E-5</v>
      </c>
    </row>
    <row r="81" spans="1:11" x14ac:dyDescent="0.2">
      <c r="A81" s="130" t="s">
        <v>130</v>
      </c>
      <c r="B81" s="131">
        <v>4.1296716911005574E-2</v>
      </c>
      <c r="C81" s="132">
        <v>0.19898589392715971</v>
      </c>
      <c r="D81" s="133">
        <v>9686</v>
      </c>
      <c r="E81" s="134">
        <v>0</v>
      </c>
      <c r="G81" s="130" t="s">
        <v>130</v>
      </c>
      <c r="H81" s="148">
        <v>-2.2657004107622208E-2</v>
      </c>
      <c r="I81" s="144"/>
      <c r="J81" s="9">
        <f t="shared" si="2"/>
        <v>-0.10916022133151561</v>
      </c>
      <c r="K81" s="9">
        <f t="shared" si="5"/>
        <v>4.7021417760721778E-3</v>
      </c>
    </row>
    <row r="82" spans="1:11" x14ac:dyDescent="0.2">
      <c r="A82" s="130" t="s">
        <v>131</v>
      </c>
      <c r="B82" s="131">
        <v>6.0912657443733228E-3</v>
      </c>
      <c r="C82" s="132">
        <v>7.781251398779597E-2</v>
      </c>
      <c r="D82" s="133">
        <v>9686</v>
      </c>
      <c r="E82" s="134">
        <v>0</v>
      </c>
      <c r="G82" s="130" t="s">
        <v>131</v>
      </c>
      <c r="H82" s="148">
        <v>6.415955258106538E-3</v>
      </c>
      <c r="I82" s="144"/>
      <c r="J82" s="9">
        <f t="shared" si="2"/>
        <v>8.1951779255269197E-2</v>
      </c>
      <c r="K82" s="9">
        <f t="shared" si="5"/>
        <v>-5.0224940023484816E-4</v>
      </c>
    </row>
    <row r="83" spans="1:11" x14ac:dyDescent="0.2">
      <c r="A83" s="130" t="s">
        <v>132</v>
      </c>
      <c r="B83" s="131">
        <v>7.2269254594259759E-4</v>
      </c>
      <c r="C83" s="132">
        <v>2.6874613062834622E-2</v>
      </c>
      <c r="D83" s="133">
        <v>9686</v>
      </c>
      <c r="E83" s="134">
        <v>0</v>
      </c>
      <c r="G83" s="130" t="s">
        <v>132</v>
      </c>
      <c r="H83" s="148">
        <v>-2.1090500664432734E-4</v>
      </c>
      <c r="I83" s="144"/>
      <c r="J83" s="9">
        <f t="shared" ref="J83:J111" si="6">((1-B83)/C83)*H83</f>
        <v>-7.8420696393049476E-3</v>
      </c>
      <c r="K83" s="9">
        <f t="shared" si="5"/>
        <v>5.6715040267728725E-6</v>
      </c>
    </row>
    <row r="84" spans="1:11" x14ac:dyDescent="0.2">
      <c r="A84" s="130" t="s">
        <v>133</v>
      </c>
      <c r="B84" s="131">
        <v>0.74602519099731568</v>
      </c>
      <c r="C84" s="132">
        <v>0.43530583364184794</v>
      </c>
      <c r="D84" s="133">
        <v>9686</v>
      </c>
      <c r="E84" s="134">
        <v>0</v>
      </c>
      <c r="G84" s="130" t="s">
        <v>133</v>
      </c>
      <c r="H84" s="148">
        <v>4.7774675332238531E-2</v>
      </c>
      <c r="I84" s="144"/>
      <c r="J84" s="9">
        <f t="shared" si="6"/>
        <v>2.7873653658989424E-2</v>
      </c>
      <c r="K84" s="9">
        <f t="shared" si="5"/>
        <v>-8.187602493490144E-2</v>
      </c>
    </row>
    <row r="85" spans="1:11" x14ac:dyDescent="0.2">
      <c r="A85" s="130" t="s">
        <v>134</v>
      </c>
      <c r="B85" s="131">
        <v>6.4009911212058639E-3</v>
      </c>
      <c r="C85" s="132">
        <v>7.9753840793854502E-2</v>
      </c>
      <c r="D85" s="133">
        <v>9686</v>
      </c>
      <c r="E85" s="134">
        <v>0</v>
      </c>
      <c r="G85" s="130" t="s">
        <v>134</v>
      </c>
      <c r="H85" s="148">
        <v>9.2788574160914041E-3</v>
      </c>
      <c r="I85" s="144"/>
      <c r="J85" s="9">
        <f t="shared" si="6"/>
        <v>0.11559899110045721</v>
      </c>
      <c r="K85" s="9">
        <f t="shared" si="5"/>
        <v>-7.4471502994891386E-4</v>
      </c>
    </row>
    <row r="86" spans="1:11" x14ac:dyDescent="0.2">
      <c r="A86" s="130" t="s">
        <v>135</v>
      </c>
      <c r="B86" s="131">
        <v>3.9231881065455295E-3</v>
      </c>
      <c r="C86" s="132">
        <v>6.2515599582972634E-2</v>
      </c>
      <c r="D86" s="133">
        <v>9686</v>
      </c>
      <c r="E86" s="134">
        <v>0</v>
      </c>
      <c r="G86" s="130" t="s">
        <v>135</v>
      </c>
      <c r="H86" s="148">
        <v>1.1754517512547271E-2</v>
      </c>
      <c r="I86" s="144"/>
      <c r="J86" s="9">
        <f t="shared" si="6"/>
        <v>0.18728769150976649</v>
      </c>
      <c r="K86" s="9">
        <f t="shared" si="5"/>
        <v>-7.3765881813548165E-4</v>
      </c>
    </row>
    <row r="87" spans="1:11" x14ac:dyDescent="0.2">
      <c r="A87" s="130" t="s">
        <v>136</v>
      </c>
      <c r="B87" s="131">
        <v>1.6931653933512283E-2</v>
      </c>
      <c r="C87" s="132">
        <v>0.12902205882278681</v>
      </c>
      <c r="D87" s="133">
        <v>9686</v>
      </c>
      <c r="E87" s="134">
        <v>0</v>
      </c>
      <c r="G87" s="130" t="s">
        <v>136</v>
      </c>
      <c r="H87" s="148">
        <v>2.6326544729847599E-2</v>
      </c>
      <c r="I87" s="144"/>
      <c r="J87" s="9">
        <f t="shared" si="6"/>
        <v>0.20059199970420746</v>
      </c>
      <c r="K87" s="9">
        <f t="shared" si="5"/>
        <v>-3.4548506565311929E-3</v>
      </c>
    </row>
    <row r="88" spans="1:11" x14ac:dyDescent="0.2">
      <c r="A88" s="130" t="s">
        <v>137</v>
      </c>
      <c r="B88" s="131">
        <v>3.0972537683254179E-4</v>
      </c>
      <c r="C88" s="132">
        <v>1.7597199124381523E-2</v>
      </c>
      <c r="D88" s="133">
        <v>9686</v>
      </c>
      <c r="E88" s="134">
        <v>0</v>
      </c>
      <c r="G88" s="130" t="s">
        <v>137</v>
      </c>
      <c r="H88" s="148">
        <v>-4.9246878230861961E-4</v>
      </c>
      <c r="I88" s="144"/>
      <c r="J88" s="9">
        <f t="shared" si="6"/>
        <v>-2.7976966604152349E-2</v>
      </c>
      <c r="K88" s="9">
        <f t="shared" si="5"/>
        <v>8.6678611806730395E-6</v>
      </c>
    </row>
    <row r="89" spans="1:11" x14ac:dyDescent="0.2">
      <c r="A89" s="130" t="s">
        <v>138</v>
      </c>
      <c r="B89" s="131">
        <v>2.911418542225893E-2</v>
      </c>
      <c r="C89" s="132">
        <v>0.16813526762706746</v>
      </c>
      <c r="D89" s="133">
        <v>9686</v>
      </c>
      <c r="E89" s="134">
        <v>0</v>
      </c>
      <c r="G89" s="130" t="s">
        <v>138</v>
      </c>
      <c r="H89" s="148">
        <v>-1.9901494644692368E-2</v>
      </c>
      <c r="I89" s="144"/>
      <c r="J89" s="9">
        <f t="shared" si="6"/>
        <v>-0.11491984467104219</v>
      </c>
      <c r="K89" s="9">
        <f t="shared" si="5"/>
        <v>3.4461289023004996E-3</v>
      </c>
    </row>
    <row r="90" spans="1:11" x14ac:dyDescent="0.2">
      <c r="A90" s="130" t="s">
        <v>139</v>
      </c>
      <c r="B90" s="131">
        <v>9.2917613049762549E-4</v>
      </c>
      <c r="C90" s="132">
        <v>3.0469798371260411E-2</v>
      </c>
      <c r="D90" s="133">
        <v>9686</v>
      </c>
      <c r="E90" s="134">
        <v>0</v>
      </c>
      <c r="G90" s="130" t="s">
        <v>139</v>
      </c>
      <c r="H90" s="148">
        <v>-2.6161571580490526E-3</v>
      </c>
      <c r="I90" s="144"/>
      <c r="J90" s="9">
        <f t="shared" si="6"/>
        <v>-8.578088556468659E-2</v>
      </c>
      <c r="K90" s="9">
        <f t="shared" si="5"/>
        <v>7.9779680694655301E-5</v>
      </c>
    </row>
    <row r="91" spans="1:11" ht="24" x14ac:dyDescent="0.2">
      <c r="A91" s="130" t="s">
        <v>140</v>
      </c>
      <c r="B91" s="131">
        <v>0.22093743547387984</v>
      </c>
      <c r="C91" s="132">
        <v>0.4148998159965655</v>
      </c>
      <c r="D91" s="133">
        <v>9686</v>
      </c>
      <c r="E91" s="134">
        <v>0</v>
      </c>
      <c r="G91" s="130" t="s">
        <v>140</v>
      </c>
      <c r="H91" s="148">
        <v>-5.9732678283612062E-2</v>
      </c>
      <c r="I91" s="144"/>
      <c r="J91" s="9">
        <f t="shared" si="6"/>
        <v>-0.11216079577637054</v>
      </c>
      <c r="K91" s="9">
        <f t="shared" si="5"/>
        <v>3.1808123901594612E-2</v>
      </c>
    </row>
    <row r="92" spans="1:11" x14ac:dyDescent="0.2">
      <c r="A92" s="130" t="s">
        <v>141</v>
      </c>
      <c r="B92" s="131">
        <v>5.4201940945694804E-2</v>
      </c>
      <c r="C92" s="132">
        <v>0.2264274358077572</v>
      </c>
      <c r="D92" s="133">
        <v>9686</v>
      </c>
      <c r="E92" s="134">
        <v>0</v>
      </c>
      <c r="G92" s="130" t="s">
        <v>141</v>
      </c>
      <c r="H92" s="148">
        <v>-2.3745768911149382E-2</v>
      </c>
      <c r="I92" s="144"/>
      <c r="J92" s="9">
        <f t="shared" si="6"/>
        <v>-9.9187194638308621E-2</v>
      </c>
      <c r="K92" s="9">
        <f t="shared" si="5"/>
        <v>5.6842350382176644E-3</v>
      </c>
    </row>
    <row r="93" spans="1:11" x14ac:dyDescent="0.2">
      <c r="A93" s="130" t="s">
        <v>142</v>
      </c>
      <c r="B93" s="131">
        <v>2.0751600247780302E-2</v>
      </c>
      <c r="C93" s="132">
        <v>0.14255900366184757</v>
      </c>
      <c r="D93" s="133">
        <v>9686</v>
      </c>
      <c r="E93" s="134">
        <v>0</v>
      </c>
      <c r="G93" s="130" t="s">
        <v>142</v>
      </c>
      <c r="H93" s="148">
        <v>-1.1546125268925032E-2</v>
      </c>
      <c r="I93" s="144"/>
      <c r="J93" s="9">
        <f t="shared" si="6"/>
        <v>-7.9311193277927072E-2</v>
      </c>
      <c r="K93" s="9">
        <f t="shared" si="5"/>
        <v>1.6807116340393613E-3</v>
      </c>
    </row>
    <row r="94" spans="1:11" x14ac:dyDescent="0.2">
      <c r="A94" s="130" t="s">
        <v>143</v>
      </c>
      <c r="B94" s="131">
        <v>2.4984513731158373E-2</v>
      </c>
      <c r="C94" s="132">
        <v>0.15608588361613274</v>
      </c>
      <c r="D94" s="133">
        <v>9686</v>
      </c>
      <c r="E94" s="134">
        <v>0</v>
      </c>
      <c r="G94" s="130" t="s">
        <v>143</v>
      </c>
      <c r="H94" s="148">
        <v>-1.6047599005905761E-2</v>
      </c>
      <c r="I94" s="144"/>
      <c r="J94" s="9">
        <f t="shared" si="6"/>
        <v>-0.10024389897212574</v>
      </c>
      <c r="K94" s="9">
        <f t="shared" si="5"/>
        <v>2.5687233747622223E-3</v>
      </c>
    </row>
    <row r="95" spans="1:11" x14ac:dyDescent="0.2">
      <c r="A95" s="130" t="s">
        <v>144</v>
      </c>
      <c r="B95" s="131">
        <v>9.2917613049762527E-4</v>
      </c>
      <c r="C95" s="132">
        <v>3.0469798371260827E-2</v>
      </c>
      <c r="D95" s="133">
        <v>9686</v>
      </c>
      <c r="E95" s="134">
        <v>0</v>
      </c>
      <c r="G95" s="130" t="s">
        <v>144</v>
      </c>
      <c r="H95" s="148">
        <v>9.2791350264422468E-4</v>
      </c>
      <c r="I95" s="144"/>
      <c r="J95" s="9">
        <f t="shared" si="6"/>
        <v>3.0425252450662681E-2</v>
      </c>
      <c r="K95" s="9">
        <f t="shared" si="5"/>
        <v>-2.8296710969924987E-5</v>
      </c>
    </row>
    <row r="96" spans="1:11" x14ac:dyDescent="0.2">
      <c r="A96" s="130" t="s">
        <v>145</v>
      </c>
      <c r="B96" s="131">
        <v>2.0648358455502793E-4</v>
      </c>
      <c r="C96" s="132">
        <v>1.4368794821368198E-2</v>
      </c>
      <c r="D96" s="133">
        <v>9686</v>
      </c>
      <c r="E96" s="134">
        <v>0</v>
      </c>
      <c r="G96" s="130" t="s">
        <v>145</v>
      </c>
      <c r="H96" s="148">
        <v>1.0924182721569009E-3</v>
      </c>
      <c r="I96" s="144"/>
      <c r="J96" s="9">
        <f t="shared" si="6"/>
        <v>7.6011434451830659E-2</v>
      </c>
      <c r="K96" s="9">
        <f t="shared" si="5"/>
        <v>-1.5698354905376017E-5</v>
      </c>
    </row>
    <row r="97" spans="1:11" x14ac:dyDescent="0.2">
      <c r="A97" s="130" t="s">
        <v>146</v>
      </c>
      <c r="B97" s="131">
        <v>7.4334090439810039E-3</v>
      </c>
      <c r="C97" s="132">
        <v>8.5900612840682608E-2</v>
      </c>
      <c r="D97" s="133">
        <v>9686</v>
      </c>
      <c r="E97" s="134">
        <v>0</v>
      </c>
      <c r="G97" s="130" t="s">
        <v>146</v>
      </c>
      <c r="H97" s="148">
        <v>3.4654373090829147E-3</v>
      </c>
      <c r="I97" s="144"/>
      <c r="J97" s="9">
        <f t="shared" si="6"/>
        <v>4.0042523356936914E-2</v>
      </c>
      <c r="K97" s="9">
        <f t="shared" si="5"/>
        <v>-2.9988159784683361E-4</v>
      </c>
    </row>
    <row r="98" spans="1:11" x14ac:dyDescent="0.2">
      <c r="A98" s="130" t="s">
        <v>147</v>
      </c>
      <c r="B98" s="131">
        <v>0.46882097873219081</v>
      </c>
      <c r="C98" s="132">
        <v>0.49905268396321956</v>
      </c>
      <c r="D98" s="133">
        <v>9686</v>
      </c>
      <c r="E98" s="134">
        <v>0</v>
      </c>
      <c r="G98" s="130" t="s">
        <v>147</v>
      </c>
      <c r="H98" s="148">
        <v>5.584788704897245E-2</v>
      </c>
      <c r="I98" s="144"/>
      <c r="J98" s="9">
        <f t="shared" si="6"/>
        <v>5.9443074721014191E-2</v>
      </c>
      <c r="K98" s="9">
        <f t="shared" si="5"/>
        <v>-5.2464723480685226E-2</v>
      </c>
    </row>
    <row r="99" spans="1:11" ht="24" x14ac:dyDescent="0.2">
      <c r="A99" s="130" t="s">
        <v>148</v>
      </c>
      <c r="B99" s="131">
        <v>7.7431344208135451E-3</v>
      </c>
      <c r="C99" s="132">
        <v>8.7658265994453269E-2</v>
      </c>
      <c r="D99" s="133">
        <v>9686</v>
      </c>
      <c r="E99" s="134">
        <v>0</v>
      </c>
      <c r="G99" s="130" t="s">
        <v>148</v>
      </c>
      <c r="H99" s="148">
        <v>2.1302173993693546E-3</v>
      </c>
      <c r="I99" s="144"/>
      <c r="J99" s="9">
        <f t="shared" si="6"/>
        <v>2.4113217569626935E-2</v>
      </c>
      <c r="K99" s="9">
        <f t="shared" si="5"/>
        <v>-1.8816890206243054E-4</v>
      </c>
    </row>
    <row r="100" spans="1:11" x14ac:dyDescent="0.2">
      <c r="A100" s="130" t="s">
        <v>149</v>
      </c>
      <c r="B100" s="131">
        <v>0.11057195952921743</v>
      </c>
      <c r="C100" s="132">
        <v>0.31361753098358347</v>
      </c>
      <c r="D100" s="133">
        <v>9686</v>
      </c>
      <c r="E100" s="134">
        <v>0</v>
      </c>
      <c r="G100" s="130" t="s">
        <v>149</v>
      </c>
      <c r="H100" s="148">
        <v>1.9227477589977154E-2</v>
      </c>
      <c r="I100" s="144"/>
      <c r="J100" s="9">
        <f t="shared" si="6"/>
        <v>5.4529661216370116E-2</v>
      </c>
      <c r="K100" s="9">
        <f t="shared" si="5"/>
        <v>-6.7790211448325475E-3</v>
      </c>
    </row>
    <row r="101" spans="1:11" x14ac:dyDescent="0.2">
      <c r="A101" s="130" t="s">
        <v>150</v>
      </c>
      <c r="B101" s="131">
        <v>4.6149081148048728E-2</v>
      </c>
      <c r="C101" s="132">
        <v>0.20981870403375225</v>
      </c>
      <c r="D101" s="133">
        <v>9686</v>
      </c>
      <c r="E101" s="134">
        <v>0</v>
      </c>
      <c r="G101" s="130" t="s">
        <v>150</v>
      </c>
      <c r="H101" s="148">
        <v>5.0433303268728261E-3</v>
      </c>
      <c r="I101" s="144"/>
      <c r="J101" s="9">
        <f t="shared" si="6"/>
        <v>2.2927342385966255E-2</v>
      </c>
      <c r="K101" s="9">
        <f t="shared" si="5"/>
        <v>-1.1092674582234999E-3</v>
      </c>
    </row>
    <row r="102" spans="1:11" x14ac:dyDescent="0.2">
      <c r="A102" s="130" t="s">
        <v>151</v>
      </c>
      <c r="B102" s="131">
        <v>2.6120173446211026E-2</v>
      </c>
      <c r="C102" s="132">
        <v>0.15950089815401183</v>
      </c>
      <c r="D102" s="133">
        <v>9686</v>
      </c>
      <c r="E102" s="134">
        <v>0</v>
      </c>
      <c r="G102" s="130" t="s">
        <v>151</v>
      </c>
      <c r="H102" s="148">
        <v>-7.8048095997473102E-3</v>
      </c>
      <c r="I102" s="144"/>
      <c r="J102" s="9">
        <f t="shared" si="6"/>
        <v>-4.765456939275596E-2</v>
      </c>
      <c r="K102" s="9">
        <f t="shared" si="5"/>
        <v>1.2781306112972816E-3</v>
      </c>
    </row>
    <row r="103" spans="1:11" ht="24" x14ac:dyDescent="0.2">
      <c r="A103" s="130" t="s">
        <v>152</v>
      </c>
      <c r="B103" s="131">
        <v>6.9172000825934356E-3</v>
      </c>
      <c r="C103" s="132">
        <v>8.2885835358607315E-2</v>
      </c>
      <c r="D103" s="133">
        <v>9686</v>
      </c>
      <c r="E103" s="134">
        <v>0</v>
      </c>
      <c r="G103" s="130" t="s">
        <v>152</v>
      </c>
      <c r="H103" s="148">
        <v>1.3190534577747475E-3</v>
      </c>
      <c r="I103" s="144"/>
      <c r="J103" s="9">
        <f t="shared" si="6"/>
        <v>1.5804018809972127E-2</v>
      </c>
      <c r="K103" s="9">
        <f t="shared" si="5"/>
        <v>-1.1008101260714553E-4</v>
      </c>
    </row>
    <row r="104" spans="1:11" x14ac:dyDescent="0.2">
      <c r="A104" s="130" t="s">
        <v>153</v>
      </c>
      <c r="B104" s="131">
        <v>1.6518686764402234E-3</v>
      </c>
      <c r="C104" s="132">
        <v>4.0611701319518537E-2</v>
      </c>
      <c r="D104" s="133">
        <v>9686</v>
      </c>
      <c r="E104" s="134">
        <v>0</v>
      </c>
      <c r="G104" s="130" t="s">
        <v>153</v>
      </c>
      <c r="H104" s="148">
        <v>5.0904330765047263E-4</v>
      </c>
      <c r="I104" s="144"/>
      <c r="J104" s="9">
        <f t="shared" si="6"/>
        <v>1.251369478361066E-2</v>
      </c>
      <c r="K104" s="9">
        <f t="shared" si="5"/>
        <v>-2.070518268229272E-5</v>
      </c>
    </row>
    <row r="105" spans="1:11" x14ac:dyDescent="0.2">
      <c r="A105" s="130" t="s">
        <v>154</v>
      </c>
      <c r="B105" s="131">
        <v>2.0648358455502793E-4</v>
      </c>
      <c r="C105" s="132">
        <v>1.4368794821368E-2</v>
      </c>
      <c r="D105" s="133">
        <v>9686</v>
      </c>
      <c r="E105" s="134">
        <v>0</v>
      </c>
      <c r="G105" s="130" t="s">
        <v>154</v>
      </c>
      <c r="H105" s="148">
        <v>2.0350724657674799E-3</v>
      </c>
      <c r="I105" s="144"/>
      <c r="J105" s="9">
        <f t="shared" si="6"/>
        <v>0.14160215118975492</v>
      </c>
      <c r="K105" s="9">
        <f t="shared" si="5"/>
        <v>-2.9244558279585904E-5</v>
      </c>
    </row>
    <row r="106" spans="1:11" x14ac:dyDescent="0.2">
      <c r="A106" s="130" t="s">
        <v>155</v>
      </c>
      <c r="B106" s="131">
        <v>0.10633904604583938</v>
      </c>
      <c r="C106" s="132">
        <v>0.30828698565005702</v>
      </c>
      <c r="D106" s="133">
        <v>9686</v>
      </c>
      <c r="E106" s="134">
        <v>0</v>
      </c>
      <c r="G106" s="130" t="s">
        <v>155</v>
      </c>
      <c r="H106" s="148">
        <v>6.6159591180894012E-2</v>
      </c>
      <c r="I106" s="144"/>
      <c r="J106" s="9">
        <f t="shared" si="6"/>
        <v>0.19178313104351472</v>
      </c>
      <c r="K106" s="9">
        <f t="shared" si="5"/>
        <v>-2.2820774604299925E-2</v>
      </c>
    </row>
    <row r="107" spans="1:11" x14ac:dyDescent="0.2">
      <c r="A107" s="130" t="s">
        <v>156</v>
      </c>
      <c r="B107" s="131">
        <v>1.5486268841627092E-3</v>
      </c>
      <c r="C107" s="132">
        <v>3.9324143866524087E-2</v>
      </c>
      <c r="D107" s="133">
        <v>9686</v>
      </c>
      <c r="E107" s="134">
        <v>0</v>
      </c>
      <c r="G107" s="130" t="s">
        <v>156</v>
      </c>
      <c r="H107" s="148">
        <v>5.2122362421113269E-3</v>
      </c>
      <c r="I107" s="144"/>
      <c r="J107" s="9">
        <f t="shared" si="6"/>
        <v>0.13234018394918939</v>
      </c>
      <c r="K107" s="9">
        <f t="shared" si="5"/>
        <v>-2.0526344320523642E-4</v>
      </c>
    </row>
    <row r="108" spans="1:11" x14ac:dyDescent="0.2">
      <c r="A108" s="130" t="s">
        <v>157</v>
      </c>
      <c r="B108" s="131">
        <v>3.097253768325419E-4</v>
      </c>
      <c r="C108" s="132">
        <v>1.7597199124382876E-2</v>
      </c>
      <c r="D108" s="133">
        <v>9686</v>
      </c>
      <c r="E108" s="134">
        <v>0</v>
      </c>
      <c r="G108" s="130" t="s">
        <v>157</v>
      </c>
      <c r="H108" s="148">
        <v>2.9886939942943311E-3</v>
      </c>
      <c r="I108" s="144"/>
      <c r="J108" s="9">
        <f t="shared" si="6"/>
        <v>0.16978658358083965</v>
      </c>
      <c r="K108" s="9">
        <f t="shared" si="5"/>
        <v>-5.2603506221472582E-5</v>
      </c>
    </row>
    <row r="109" spans="1:11" x14ac:dyDescent="0.2">
      <c r="A109" s="130" t="s">
        <v>158</v>
      </c>
      <c r="B109" s="131">
        <v>1.0324179227751396E-4</v>
      </c>
      <c r="C109" s="132">
        <v>1.0160796832803735E-2</v>
      </c>
      <c r="D109" s="133">
        <v>9686</v>
      </c>
      <c r="E109" s="134">
        <v>0</v>
      </c>
      <c r="G109" s="130" t="s">
        <v>158</v>
      </c>
      <c r="H109" s="148">
        <v>1.1542400794582938E-3</v>
      </c>
      <c r="I109" s="144"/>
      <c r="J109" s="9">
        <f t="shared" si="6"/>
        <v>0.11358566976929779</v>
      </c>
      <c r="K109" s="9">
        <f t="shared" si="5"/>
        <v>-1.1727998943654912E-5</v>
      </c>
    </row>
    <row r="110" spans="1:11" x14ac:dyDescent="0.2">
      <c r="A110" s="130" t="s">
        <v>159</v>
      </c>
      <c r="B110" s="131">
        <v>2.7875283914928764E-3</v>
      </c>
      <c r="C110" s="132">
        <v>5.2726132930433121E-2</v>
      </c>
      <c r="D110" s="133">
        <v>9686</v>
      </c>
      <c r="E110" s="134">
        <v>0</v>
      </c>
      <c r="G110" s="130" t="s">
        <v>159</v>
      </c>
      <c r="H110" s="148">
        <v>5.3436614705047224E-3</v>
      </c>
      <c r="I110" s="144"/>
      <c r="J110" s="9">
        <f t="shared" si="6"/>
        <v>0.10106498554468121</v>
      </c>
      <c r="K110" s="9">
        <f t="shared" si="5"/>
        <v>-2.8250901850154189E-4</v>
      </c>
    </row>
    <row r="111" spans="1:11" x14ac:dyDescent="0.2">
      <c r="A111" s="130" t="s">
        <v>160</v>
      </c>
      <c r="B111" s="131">
        <v>0.18160231261614701</v>
      </c>
      <c r="C111" s="132">
        <v>0.38553632558917877</v>
      </c>
      <c r="D111" s="133">
        <v>9686</v>
      </c>
      <c r="E111" s="134">
        <v>0</v>
      </c>
      <c r="G111" s="130" t="s">
        <v>160</v>
      </c>
      <c r="H111" s="148">
        <v>4.2904288259647941E-2</v>
      </c>
      <c r="I111" s="144"/>
      <c r="J111" s="9">
        <f t="shared" si="6"/>
        <v>9.1075128230489147E-2</v>
      </c>
      <c r="K111" s="9">
        <f t="shared" si="5"/>
        <v>-2.020955601834621E-2</v>
      </c>
    </row>
    <row r="112" spans="1:11" ht="15.75" customHeight="1" x14ac:dyDescent="0.2">
      <c r="A112" s="130" t="s">
        <v>161</v>
      </c>
      <c r="B112" s="131">
        <v>0.63256246128432791</v>
      </c>
      <c r="C112" s="132">
        <v>0.48213192441070479</v>
      </c>
      <c r="D112" s="133">
        <v>9686</v>
      </c>
      <c r="E112" s="134">
        <v>0</v>
      </c>
      <c r="G112" s="130" t="s">
        <v>161</v>
      </c>
      <c r="H112" s="148">
        <v>-7.7461203256142142E-2</v>
      </c>
      <c r="I112" s="144"/>
      <c r="J112" s="9">
        <f t="shared" ref="J112:J115" si="7">((1-B112)/C112)*H112</f>
        <v>-5.9033954047286327E-2</v>
      </c>
      <c r="K112" s="9">
        <f t="shared" ref="K112:K115" si="8">((0-B112)/C112)*H112</f>
        <v>0.10162996247477475</v>
      </c>
    </row>
    <row r="113" spans="1:11" x14ac:dyDescent="0.2">
      <c r="A113" s="130" t="s">
        <v>162</v>
      </c>
      <c r="B113" s="131">
        <v>2.1680776378277923E-3</v>
      </c>
      <c r="C113" s="132">
        <v>4.6514518713756225E-2</v>
      </c>
      <c r="D113" s="133">
        <v>9686</v>
      </c>
      <c r="E113" s="134">
        <v>0</v>
      </c>
      <c r="G113" s="130" t="s">
        <v>162</v>
      </c>
      <c r="H113" s="148">
        <v>2.5214828168531466E-3</v>
      </c>
      <c r="I113" s="144"/>
      <c r="J113" s="9">
        <f t="shared" si="7"/>
        <v>5.4090983114905851E-2</v>
      </c>
      <c r="K113" s="9">
        <f t="shared" si="8"/>
        <v>-1.1752826129467384E-4</v>
      </c>
    </row>
    <row r="114" spans="1:11" x14ac:dyDescent="0.2">
      <c r="A114" s="130" t="s">
        <v>163</v>
      </c>
      <c r="B114" s="131">
        <v>7.0720627710097045E-2</v>
      </c>
      <c r="C114" s="132">
        <v>0.25637083725936316</v>
      </c>
      <c r="D114" s="133">
        <v>9686</v>
      </c>
      <c r="E114" s="134">
        <v>0</v>
      </c>
      <c r="G114" s="130" t="s">
        <v>163</v>
      </c>
      <c r="H114" s="148">
        <v>-1.2181228062854042E-3</v>
      </c>
      <c r="I114" s="144"/>
      <c r="J114" s="9">
        <f t="shared" si="7"/>
        <v>-4.4153867456138427E-3</v>
      </c>
      <c r="K114" s="9">
        <f t="shared" si="8"/>
        <v>3.3602265534334876E-4</v>
      </c>
    </row>
    <row r="115" spans="1:11" ht="15.75" thickBot="1" x14ac:dyDescent="0.25">
      <c r="A115" s="139" t="s">
        <v>164</v>
      </c>
      <c r="B115" s="140">
        <v>8.2593433822011138E-4</v>
      </c>
      <c r="C115" s="141">
        <v>2.8728685664322236E-2</v>
      </c>
      <c r="D115" s="142">
        <v>9686</v>
      </c>
      <c r="E115" s="143">
        <v>0</v>
      </c>
      <c r="G115" s="139" t="s">
        <v>164</v>
      </c>
      <c r="H115" s="149">
        <v>1.7778617137322696E-3</v>
      </c>
      <c r="I115" s="144"/>
      <c r="J115" s="9">
        <f t="shared" si="7"/>
        <v>6.1833434966374737E-2</v>
      </c>
      <c r="K115" s="9">
        <f t="shared" si="8"/>
        <v>-5.111257281783404E-5</v>
      </c>
    </row>
    <row r="116" spans="1:11" ht="41.25" customHeight="1" thickTop="1" x14ac:dyDescent="0.2">
      <c r="A116" s="170" t="s">
        <v>41</v>
      </c>
      <c r="B116" s="170"/>
      <c r="C116" s="170"/>
      <c r="D116" s="170"/>
      <c r="E116" s="170"/>
      <c r="G116" s="170" t="s">
        <v>7</v>
      </c>
      <c r="H116" s="170"/>
      <c r="I116" s="144"/>
    </row>
  </sheetData>
  <mergeCells count="7">
    <mergeCell ref="J4:K4"/>
    <mergeCell ref="A4:E4"/>
    <mergeCell ref="A5"/>
    <mergeCell ref="A116:E116"/>
    <mergeCell ref="G3:H3"/>
    <mergeCell ref="G4:G5"/>
    <mergeCell ref="G116:H116"/>
  </mergeCells>
  <printOptions horizontalCentered="1"/>
  <pageMargins left="0.2" right="0.2" top="0.2" bottom="0.2" header="0.3" footer="0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opLeftCell="A70" workbookViewId="0">
      <selection activeCell="L39" sqref="L39"/>
    </sheetView>
  </sheetViews>
  <sheetFormatPr defaultRowHeight="15" x14ac:dyDescent="0.25"/>
  <cols>
    <col min="1" max="1" width="30.7109375" style="9" customWidth="1"/>
    <col min="2" max="5" width="9.140625" style="9"/>
    <col min="6" max="6" width="4.140625" style="9" customWidth="1"/>
    <col min="7" max="7" width="29.85546875" style="9" customWidth="1"/>
    <col min="8" max="8" width="10.28515625" style="9" bestFit="1" customWidth="1"/>
    <col min="9" max="9" width="4.28515625" style="9" customWidth="1"/>
    <col min="10" max="10" width="12.7109375" style="9" bestFit="1" customWidth="1"/>
    <col min="11" max="11" width="15.28515625" style="9" bestFit="1" customWidth="1"/>
    <col min="12" max="16384" width="9.140625" style="9"/>
  </cols>
  <sheetData>
    <row r="1" spans="1:11" x14ac:dyDescent="0.25">
      <c r="A1" s="153" t="s">
        <v>3</v>
      </c>
    </row>
    <row r="3" spans="1:11" ht="15.75" customHeight="1" thickBot="1" x14ac:dyDescent="0.25">
      <c r="G3" s="173" t="s">
        <v>6</v>
      </c>
      <c r="H3" s="173"/>
      <c r="I3" s="116"/>
    </row>
    <row r="4" spans="1:11" ht="16.5" thickTop="1" thickBot="1" x14ac:dyDescent="0.25">
      <c r="A4" s="173" t="s">
        <v>0</v>
      </c>
      <c r="B4" s="173"/>
      <c r="C4" s="173"/>
      <c r="D4" s="173"/>
      <c r="E4" s="173"/>
      <c r="G4" s="174" t="s">
        <v>40</v>
      </c>
      <c r="H4" s="117" t="s">
        <v>4</v>
      </c>
      <c r="I4" s="116"/>
      <c r="J4" s="167" t="s">
        <v>8</v>
      </c>
      <c r="K4" s="167"/>
    </row>
    <row r="5" spans="1:11" ht="27" thickTop="1" thickBot="1" x14ac:dyDescent="0.25">
      <c r="A5" s="177" t="s">
        <v>40</v>
      </c>
      <c r="B5" s="92" t="s">
        <v>1</v>
      </c>
      <c r="C5" s="93" t="s">
        <v>42</v>
      </c>
      <c r="D5" s="93" t="s">
        <v>43</v>
      </c>
      <c r="E5" s="94" t="s">
        <v>2</v>
      </c>
      <c r="G5" s="175"/>
      <c r="H5" s="118" t="s">
        <v>5</v>
      </c>
      <c r="I5" s="116"/>
      <c r="J5" s="8" t="s">
        <v>9</v>
      </c>
      <c r="K5" s="8" t="s">
        <v>10</v>
      </c>
    </row>
    <row r="6" spans="1:11" ht="15.75" thickTop="1" x14ac:dyDescent="0.2">
      <c r="A6" s="95" t="s">
        <v>47</v>
      </c>
      <c r="B6" s="96">
        <v>0.88512334911537505</v>
      </c>
      <c r="C6" s="97">
        <v>0.3189127622653794</v>
      </c>
      <c r="D6" s="98">
        <v>4013</v>
      </c>
      <c r="E6" s="99">
        <v>0</v>
      </c>
      <c r="G6" s="95" t="s">
        <v>47</v>
      </c>
      <c r="H6" s="119">
        <v>4.5545938760722084E-2</v>
      </c>
      <c r="I6" s="116"/>
      <c r="J6" s="9">
        <f>((1-B6)/C6)*H6</f>
        <v>1.6406257526546071E-2</v>
      </c>
      <c r="K6" s="9">
        <f>((0-B6)/C6)*H6</f>
        <v>-0.1264100362999819</v>
      </c>
    </row>
    <row r="7" spans="1:11" x14ac:dyDescent="0.2">
      <c r="A7" s="100" t="s">
        <v>48</v>
      </c>
      <c r="B7" s="101">
        <v>0.60677797159232494</v>
      </c>
      <c r="C7" s="102">
        <v>0.48852628996320185</v>
      </c>
      <c r="D7" s="103">
        <v>4013</v>
      </c>
      <c r="E7" s="104">
        <v>0</v>
      </c>
      <c r="G7" s="100" t="s">
        <v>48</v>
      </c>
      <c r="H7" s="120">
        <v>4.2952978913731864E-2</v>
      </c>
      <c r="I7" s="116"/>
      <c r="J7" s="9">
        <f t="shared" ref="J7:J17" si="0">((1-B7)/C7)*H7</f>
        <v>3.4573487326305365E-2</v>
      </c>
      <c r="K7" s="9">
        <f t="shared" ref="K7:K70" si="1">((0-B7)/C7)*H7</f>
        <v>-5.3350089758905934E-2</v>
      </c>
    </row>
    <row r="8" spans="1:11" x14ac:dyDescent="0.2">
      <c r="A8" s="100" t="s">
        <v>49</v>
      </c>
      <c r="B8" s="101">
        <v>0.69025666583603285</v>
      </c>
      <c r="C8" s="102">
        <v>0.46244533929216342</v>
      </c>
      <c r="D8" s="103">
        <v>4013</v>
      </c>
      <c r="E8" s="104">
        <v>0</v>
      </c>
      <c r="G8" s="100" t="s">
        <v>49</v>
      </c>
      <c r="H8" s="120">
        <v>7.1113805571072275E-2</v>
      </c>
      <c r="I8" s="116"/>
      <c r="J8" s="9">
        <f t="shared" si="0"/>
        <v>4.763163420867738E-2</v>
      </c>
      <c r="K8" s="9">
        <f t="shared" si="1"/>
        <v>-0.10614611967661812</v>
      </c>
    </row>
    <row r="9" spans="1:11" x14ac:dyDescent="0.2">
      <c r="A9" s="100" t="s">
        <v>50</v>
      </c>
      <c r="B9" s="101">
        <v>0.92399700971841514</v>
      </c>
      <c r="C9" s="102">
        <v>0.26503592185101577</v>
      </c>
      <c r="D9" s="103">
        <v>4013</v>
      </c>
      <c r="E9" s="104">
        <v>0</v>
      </c>
      <c r="G9" s="100" t="s">
        <v>50</v>
      </c>
      <c r="H9" s="120">
        <v>3.1211296513046646E-2</v>
      </c>
      <c r="I9" s="116"/>
      <c r="J9" s="9">
        <f t="shared" si="0"/>
        <v>8.95030322301066E-3</v>
      </c>
      <c r="K9" s="9">
        <f t="shared" si="1"/>
        <v>-0.10881221098663449</v>
      </c>
    </row>
    <row r="10" spans="1:11" x14ac:dyDescent="0.2">
      <c r="A10" s="100" t="s">
        <v>51</v>
      </c>
      <c r="B10" s="101">
        <v>4.4605033640667834E-2</v>
      </c>
      <c r="C10" s="102">
        <v>0.20646076286976792</v>
      </c>
      <c r="D10" s="103">
        <v>4013</v>
      </c>
      <c r="E10" s="104">
        <v>0</v>
      </c>
      <c r="G10" s="100" t="s">
        <v>51</v>
      </c>
      <c r="H10" s="120">
        <v>6.2664857383365469E-2</v>
      </c>
      <c r="I10" s="116"/>
      <c r="J10" s="9">
        <f t="shared" si="0"/>
        <v>0.28998095560393539</v>
      </c>
      <c r="K10" s="9">
        <f t="shared" si="1"/>
        <v>-1.3538495319015241E-2</v>
      </c>
    </row>
    <row r="11" spans="1:11" x14ac:dyDescent="0.2">
      <c r="A11" s="100" t="s">
        <v>52</v>
      </c>
      <c r="B11" s="101">
        <v>0.20807376027909294</v>
      </c>
      <c r="C11" s="102">
        <v>0.40598047011573002</v>
      </c>
      <c r="D11" s="103">
        <v>4013</v>
      </c>
      <c r="E11" s="104">
        <v>0</v>
      </c>
      <c r="G11" s="100" t="s">
        <v>52</v>
      </c>
      <c r="H11" s="120">
        <v>8.714707979949167E-2</v>
      </c>
      <c r="I11" s="116"/>
      <c r="J11" s="9">
        <f t="shared" si="0"/>
        <v>0.16999354473528222</v>
      </c>
      <c r="K11" s="9">
        <f t="shared" si="1"/>
        <v>-4.4664760809930981E-2</v>
      </c>
    </row>
    <row r="12" spans="1:11" x14ac:dyDescent="0.2">
      <c r="A12" s="100" t="s">
        <v>53</v>
      </c>
      <c r="B12" s="101">
        <v>0.12633939695988039</v>
      </c>
      <c r="C12" s="102">
        <v>0.33227287827691204</v>
      </c>
      <c r="D12" s="103">
        <v>4013</v>
      </c>
      <c r="E12" s="104">
        <v>0</v>
      </c>
      <c r="G12" s="100" t="s">
        <v>53</v>
      </c>
      <c r="H12" s="120">
        <v>6.4083792872460785E-2</v>
      </c>
      <c r="I12" s="116"/>
      <c r="J12" s="9">
        <f t="shared" si="0"/>
        <v>0.16849851067107843</v>
      </c>
      <c r="K12" s="9">
        <f t="shared" si="1"/>
        <v>-2.4366441788430337E-2</v>
      </c>
    </row>
    <row r="13" spans="1:11" x14ac:dyDescent="0.2">
      <c r="A13" s="100" t="s">
        <v>54</v>
      </c>
      <c r="B13" s="101">
        <v>0.22800897084475455</v>
      </c>
      <c r="C13" s="102">
        <v>0.41960070740917732</v>
      </c>
      <c r="D13" s="103">
        <v>4013</v>
      </c>
      <c r="E13" s="104">
        <v>0</v>
      </c>
      <c r="G13" s="100" t="s">
        <v>54</v>
      </c>
      <c r="H13" s="120">
        <v>7.3745874359031849E-2</v>
      </c>
      <c r="I13" s="116"/>
      <c r="J13" s="9">
        <f t="shared" si="0"/>
        <v>0.13567935524680969</v>
      </c>
      <c r="K13" s="9">
        <f t="shared" si="1"/>
        <v>-4.0073147208144248E-2</v>
      </c>
    </row>
    <row r="14" spans="1:11" x14ac:dyDescent="0.2">
      <c r="A14" s="100" t="s">
        <v>55</v>
      </c>
      <c r="B14" s="101">
        <v>7.724894094193871E-3</v>
      </c>
      <c r="C14" s="102">
        <v>8.7562153232625534E-2</v>
      </c>
      <c r="D14" s="103">
        <v>4013</v>
      </c>
      <c r="E14" s="104">
        <v>0</v>
      </c>
      <c r="G14" s="100" t="s">
        <v>55</v>
      </c>
      <c r="H14" s="120">
        <v>2.2822004425999687E-2</v>
      </c>
      <c r="I14" s="116"/>
      <c r="J14" s="9">
        <f t="shared" si="0"/>
        <v>0.25862437163495722</v>
      </c>
      <c r="K14" s="9">
        <f t="shared" si="1"/>
        <v>-2.0133991764650109E-3</v>
      </c>
    </row>
    <row r="15" spans="1:11" x14ac:dyDescent="0.2">
      <c r="A15" s="100" t="s">
        <v>56</v>
      </c>
      <c r="B15" s="101">
        <v>0.22975330176924991</v>
      </c>
      <c r="C15" s="102">
        <v>0.42072655186931446</v>
      </c>
      <c r="D15" s="103">
        <v>4013</v>
      </c>
      <c r="E15" s="104">
        <v>0</v>
      </c>
      <c r="G15" s="100" t="s">
        <v>56</v>
      </c>
      <c r="H15" s="120">
        <v>8.3192234978428523E-2</v>
      </c>
      <c r="I15" s="116"/>
      <c r="J15" s="9">
        <f t="shared" si="0"/>
        <v>0.15230449332438442</v>
      </c>
      <c r="K15" s="9">
        <f t="shared" si="1"/>
        <v>-4.5430198267577618E-2</v>
      </c>
    </row>
    <row r="16" spans="1:11" x14ac:dyDescent="0.2">
      <c r="A16" s="100" t="s">
        <v>57</v>
      </c>
      <c r="B16" s="101">
        <v>0.33939695988038876</v>
      </c>
      <c r="C16" s="102">
        <v>0.47356366786122212</v>
      </c>
      <c r="D16" s="103">
        <v>4013</v>
      </c>
      <c r="E16" s="104">
        <v>0</v>
      </c>
      <c r="G16" s="100" t="s">
        <v>57</v>
      </c>
      <c r="H16" s="120">
        <v>1.3538154356636788E-2</v>
      </c>
      <c r="I16" s="116"/>
      <c r="J16" s="9">
        <f t="shared" si="0"/>
        <v>1.8885202840821968E-2</v>
      </c>
      <c r="K16" s="9">
        <f t="shared" si="1"/>
        <v>-9.7026202448885403E-3</v>
      </c>
    </row>
    <row r="17" spans="1:11" x14ac:dyDescent="0.2">
      <c r="A17" s="100" t="s">
        <v>58</v>
      </c>
      <c r="B17" s="101">
        <v>0.43932220284076751</v>
      </c>
      <c r="C17" s="102">
        <v>0.49636639722793358</v>
      </c>
      <c r="D17" s="103">
        <v>4013</v>
      </c>
      <c r="E17" s="104">
        <v>0</v>
      </c>
      <c r="G17" s="100" t="s">
        <v>58</v>
      </c>
      <c r="H17" s="120">
        <v>6.8896477835164838E-2</v>
      </c>
      <c r="I17" s="116"/>
      <c r="J17" s="9">
        <f t="shared" si="0"/>
        <v>7.7823006634576086E-2</v>
      </c>
      <c r="K17" s="9">
        <f t="shared" si="1"/>
        <v>-6.0978649198558957E-2</v>
      </c>
    </row>
    <row r="18" spans="1:11" x14ac:dyDescent="0.2">
      <c r="A18" s="100" t="s">
        <v>59</v>
      </c>
      <c r="B18" s="101">
        <v>3.5384998754049338E-2</v>
      </c>
      <c r="C18" s="102">
        <v>0.18477393842009801</v>
      </c>
      <c r="D18" s="103">
        <v>4013</v>
      </c>
      <c r="E18" s="104">
        <v>0</v>
      </c>
      <c r="G18" s="100" t="s">
        <v>59</v>
      </c>
      <c r="H18" s="120">
        <v>6.6736228533442937E-2</v>
      </c>
      <c r="I18" s="116"/>
      <c r="J18" s="9">
        <f>((1-B18)/C18)*H18</f>
        <v>0.34839744024709823</v>
      </c>
      <c r="K18" s="9">
        <f t="shared" si="1"/>
        <v>-1.2780272930789965E-2</v>
      </c>
    </row>
    <row r="19" spans="1:11" x14ac:dyDescent="0.2">
      <c r="A19" s="100" t="s">
        <v>60</v>
      </c>
      <c r="B19" s="101">
        <v>7.550461001744331E-2</v>
      </c>
      <c r="C19" s="102">
        <v>0.26423675483053144</v>
      </c>
      <c r="D19" s="103">
        <v>4013</v>
      </c>
      <c r="E19" s="104">
        <v>0</v>
      </c>
      <c r="G19" s="100" t="s">
        <v>60</v>
      </c>
      <c r="H19" s="120">
        <v>7.8521463516722387E-2</v>
      </c>
      <c r="I19" s="116"/>
      <c r="J19" s="9">
        <f t="shared" ref="J19:J57" si="2">((1-B19)/C19)*H19</f>
        <v>0.2747260920701618</v>
      </c>
      <c r="K19" s="9">
        <f t="shared" ref="K19:K57" si="3">((0-B19)/C19)*H19</f>
        <v>-2.2437198355056344E-2</v>
      </c>
    </row>
    <row r="20" spans="1:11" x14ac:dyDescent="0.2">
      <c r="A20" s="100" t="s">
        <v>61</v>
      </c>
      <c r="B20" s="101">
        <v>3.2643907301270869E-2</v>
      </c>
      <c r="C20" s="102">
        <v>0.17772493796639183</v>
      </c>
      <c r="D20" s="103">
        <v>4013</v>
      </c>
      <c r="E20" s="104">
        <v>0</v>
      </c>
      <c r="G20" s="100" t="s">
        <v>61</v>
      </c>
      <c r="H20" s="120">
        <v>6.29219315325516E-2</v>
      </c>
      <c r="I20" s="116"/>
      <c r="J20" s="9">
        <f t="shared" si="2"/>
        <v>0.34248380969414843</v>
      </c>
      <c r="K20" s="9">
        <f t="shared" si="3"/>
        <v>-1.1557284665103926E-2</v>
      </c>
    </row>
    <row r="21" spans="1:11" x14ac:dyDescent="0.2">
      <c r="A21" s="100" t="s">
        <v>62</v>
      </c>
      <c r="B21" s="101">
        <v>0.51383005232992773</v>
      </c>
      <c r="C21" s="102">
        <v>0.49987097839223199</v>
      </c>
      <c r="D21" s="103">
        <v>4013</v>
      </c>
      <c r="E21" s="104">
        <v>0</v>
      </c>
      <c r="G21" s="100" t="s">
        <v>62</v>
      </c>
      <c r="H21" s="120">
        <v>5.8359133763277976E-2</v>
      </c>
      <c r="I21" s="116"/>
      <c r="J21" s="9">
        <f t="shared" si="2"/>
        <v>5.6759560435014268E-2</v>
      </c>
      <c r="K21" s="9">
        <f t="shared" si="3"/>
        <v>-5.9988833222449731E-2</v>
      </c>
    </row>
    <row r="22" spans="1:11" x14ac:dyDescent="0.2">
      <c r="A22" s="100" t="s">
        <v>63</v>
      </c>
      <c r="B22" s="101">
        <v>7.7248940941938692E-3</v>
      </c>
      <c r="C22" s="102">
        <v>8.7562153232628642E-2</v>
      </c>
      <c r="D22" s="103">
        <v>4013</v>
      </c>
      <c r="E22" s="104">
        <v>0</v>
      </c>
      <c r="G22" s="100" t="s">
        <v>63</v>
      </c>
      <c r="H22" s="120">
        <v>-6.4072295570463201E-3</v>
      </c>
      <c r="I22" s="116"/>
      <c r="J22" s="9">
        <f t="shared" si="2"/>
        <v>-7.260824628638575E-2</v>
      </c>
      <c r="K22" s="9">
        <f t="shared" si="3"/>
        <v>5.6525756777447457E-4</v>
      </c>
    </row>
    <row r="23" spans="1:11" x14ac:dyDescent="0.2">
      <c r="A23" s="100" t="s">
        <v>64</v>
      </c>
      <c r="B23" s="101">
        <v>0.20508347869424373</v>
      </c>
      <c r="C23" s="102">
        <v>0.40381292651399048</v>
      </c>
      <c r="D23" s="103">
        <v>4013</v>
      </c>
      <c r="E23" s="104">
        <v>0</v>
      </c>
      <c r="G23" s="100" t="s">
        <v>64</v>
      </c>
      <c r="H23" s="120">
        <v>-1.7328491500255803E-2</v>
      </c>
      <c r="I23" s="116"/>
      <c r="J23" s="9">
        <f t="shared" si="2"/>
        <v>-3.411159791682021E-2</v>
      </c>
      <c r="K23" s="9">
        <f t="shared" si="3"/>
        <v>8.8005783967219538E-3</v>
      </c>
    </row>
    <row r="24" spans="1:11" x14ac:dyDescent="0.2">
      <c r="A24" s="100" t="s">
        <v>65</v>
      </c>
      <c r="B24" s="101">
        <v>0.2192873162222776</v>
      </c>
      <c r="C24" s="102">
        <v>0.41381525013870268</v>
      </c>
      <c r="D24" s="103">
        <v>4013</v>
      </c>
      <c r="E24" s="104">
        <v>0</v>
      </c>
      <c r="G24" s="100" t="s">
        <v>65</v>
      </c>
      <c r="H24" s="120">
        <v>1.3018948214779707E-2</v>
      </c>
      <c r="I24" s="116"/>
      <c r="J24" s="9">
        <f t="shared" si="2"/>
        <v>2.4561825590809092E-2</v>
      </c>
      <c r="K24" s="9">
        <f t="shared" si="3"/>
        <v>-6.8989487775014367E-3</v>
      </c>
    </row>
    <row r="25" spans="1:11" x14ac:dyDescent="0.2">
      <c r="A25" s="100" t="s">
        <v>66</v>
      </c>
      <c r="B25" s="101">
        <v>3.98704211313232E-3</v>
      </c>
      <c r="C25" s="102">
        <v>6.3024879414972063E-2</v>
      </c>
      <c r="D25" s="103">
        <v>4013</v>
      </c>
      <c r="E25" s="104">
        <v>0</v>
      </c>
      <c r="G25" s="100" t="s">
        <v>66</v>
      </c>
      <c r="H25" s="120">
        <v>-5.765999525956674E-3</v>
      </c>
      <c r="I25" s="116"/>
      <c r="J25" s="9">
        <f t="shared" si="2"/>
        <v>-9.1122907276171422E-2</v>
      </c>
      <c r="K25" s="9">
        <f t="shared" si="3"/>
        <v>3.6476520300694087E-4</v>
      </c>
    </row>
    <row r="26" spans="1:11" x14ac:dyDescent="0.2">
      <c r="A26" s="100" t="s">
        <v>67</v>
      </c>
      <c r="B26" s="101">
        <v>2.9902815848492398E-3</v>
      </c>
      <c r="C26" s="102">
        <v>5.4608450870959349E-2</v>
      </c>
      <c r="D26" s="103">
        <v>4013</v>
      </c>
      <c r="E26" s="104">
        <v>0</v>
      </c>
      <c r="G26" s="100" t="s">
        <v>67</v>
      </c>
      <c r="H26" s="120">
        <v>4.4573843306395329E-4</v>
      </c>
      <c r="I26" s="116"/>
      <c r="J26" s="9">
        <f t="shared" si="2"/>
        <v>8.1380361930800792E-3</v>
      </c>
      <c r="K26" s="9">
        <f t="shared" si="3"/>
        <v>-2.440800657759584E-5</v>
      </c>
    </row>
    <row r="27" spans="1:11" x14ac:dyDescent="0.2">
      <c r="A27" s="100" t="s">
        <v>68</v>
      </c>
      <c r="B27" s="101">
        <v>7.4757039621230995E-4</v>
      </c>
      <c r="C27" s="102">
        <v>2.7334917761277663E-2</v>
      </c>
      <c r="D27" s="103">
        <v>4013</v>
      </c>
      <c r="E27" s="104">
        <v>0</v>
      </c>
      <c r="G27" s="100" t="s">
        <v>68</v>
      </c>
      <c r="H27" s="120">
        <v>1.1299185408334333E-2</v>
      </c>
      <c r="I27" s="116"/>
      <c r="J27" s="9">
        <f t="shared" si="2"/>
        <v>0.41305185442394421</v>
      </c>
      <c r="K27" s="9">
        <f t="shared" si="3"/>
        <v>-3.0901634994310039E-4</v>
      </c>
    </row>
    <row r="28" spans="1:11" x14ac:dyDescent="0.2">
      <c r="A28" s="100" t="s">
        <v>69</v>
      </c>
      <c r="B28" s="101">
        <v>6.254672314976327E-2</v>
      </c>
      <c r="C28" s="102">
        <v>0.24217606278530904</v>
      </c>
      <c r="D28" s="103">
        <v>4013</v>
      </c>
      <c r="E28" s="104">
        <v>0</v>
      </c>
      <c r="G28" s="100" t="s">
        <v>69</v>
      </c>
      <c r="H28" s="120">
        <v>5.9490529570226776E-2</v>
      </c>
      <c r="I28" s="116"/>
      <c r="J28" s="9">
        <f t="shared" si="2"/>
        <v>0.23028531905981628</v>
      </c>
      <c r="K28" s="9">
        <f t="shared" si="3"/>
        <v>-1.5364597311008478E-2</v>
      </c>
    </row>
    <row r="29" spans="1:11" x14ac:dyDescent="0.2">
      <c r="A29" s="100" t="s">
        <v>70</v>
      </c>
      <c r="B29" s="101">
        <v>7.4757039621230995E-4</v>
      </c>
      <c r="C29" s="102">
        <v>2.7334917761277392E-2</v>
      </c>
      <c r="D29" s="103">
        <v>4013</v>
      </c>
      <c r="E29" s="104">
        <v>0</v>
      </c>
      <c r="G29" s="100" t="s">
        <v>70</v>
      </c>
      <c r="H29" s="120">
        <v>1.0469469327796648E-2</v>
      </c>
      <c r="I29" s="116"/>
      <c r="J29" s="9">
        <f t="shared" si="2"/>
        <v>0.3827208391050323</v>
      </c>
      <c r="K29" s="9">
        <f t="shared" si="3"/>
        <v>-2.8632481728556026E-4</v>
      </c>
    </row>
    <row r="30" spans="1:11" x14ac:dyDescent="0.2">
      <c r="A30" s="100" t="s">
        <v>71</v>
      </c>
      <c r="B30" s="101">
        <v>0.29728382756042898</v>
      </c>
      <c r="C30" s="105">
        <v>4.0322831221156425</v>
      </c>
      <c r="D30" s="103">
        <v>4013</v>
      </c>
      <c r="E30" s="104">
        <v>0</v>
      </c>
      <c r="G30" s="100" t="s">
        <v>71</v>
      </c>
      <c r="H30" s="120">
        <v>6.2191549919312552E-3</v>
      </c>
      <c r="I30" s="116"/>
      <c r="J30" s="153" t="s">
        <v>178</v>
      </c>
      <c r="K30" s="153"/>
    </row>
    <row r="31" spans="1:11" x14ac:dyDescent="0.2">
      <c r="A31" s="100" t="s">
        <v>72</v>
      </c>
      <c r="B31" s="101">
        <v>0.21729379516571101</v>
      </c>
      <c r="C31" s="105">
        <v>3.2269784293212371</v>
      </c>
      <c r="D31" s="103">
        <v>4013</v>
      </c>
      <c r="E31" s="104">
        <v>0</v>
      </c>
      <c r="G31" s="100" t="s">
        <v>72</v>
      </c>
      <c r="H31" s="120">
        <v>2.7449088201407889E-3</v>
      </c>
      <c r="I31" s="116"/>
      <c r="J31" s="153" t="s">
        <v>179</v>
      </c>
      <c r="K31" s="153"/>
    </row>
    <row r="32" spans="1:11" x14ac:dyDescent="0.2">
      <c r="A32" s="100" t="s">
        <v>73</v>
      </c>
      <c r="B32" s="101">
        <v>4.2113132319960098E-2</v>
      </c>
      <c r="C32" s="105">
        <v>1.7008210791057083</v>
      </c>
      <c r="D32" s="103">
        <v>4013</v>
      </c>
      <c r="E32" s="104">
        <v>0</v>
      </c>
      <c r="G32" s="100" t="s">
        <v>73</v>
      </c>
      <c r="H32" s="120">
        <v>3.2164004939739833E-4</v>
      </c>
      <c r="I32" s="116"/>
      <c r="J32" s="153" t="s">
        <v>180</v>
      </c>
      <c r="K32" s="153"/>
    </row>
    <row r="33" spans="1:11" x14ac:dyDescent="0.2">
      <c r="A33" s="100" t="s">
        <v>74</v>
      </c>
      <c r="B33" s="101">
        <v>0.19112883129828101</v>
      </c>
      <c r="C33" s="105">
        <v>2.8330236458006115</v>
      </c>
      <c r="D33" s="103">
        <v>4013</v>
      </c>
      <c r="E33" s="104">
        <v>0</v>
      </c>
      <c r="G33" s="100" t="s">
        <v>74</v>
      </c>
      <c r="H33" s="120">
        <v>2.1786349015435859E-4</v>
      </c>
      <c r="I33" s="116"/>
      <c r="J33" s="153" t="s">
        <v>181</v>
      </c>
      <c r="K33" s="153"/>
    </row>
    <row r="34" spans="1:11" x14ac:dyDescent="0.2">
      <c r="A34" s="100" t="s">
        <v>75</v>
      </c>
      <c r="B34" s="101">
        <v>0.48068776476451502</v>
      </c>
      <c r="C34" s="105">
        <v>4.0333156855351975</v>
      </c>
      <c r="D34" s="103">
        <v>4013</v>
      </c>
      <c r="E34" s="104">
        <v>0</v>
      </c>
      <c r="G34" s="100" t="s">
        <v>75</v>
      </c>
      <c r="H34" s="120">
        <v>-3.3478446888984144E-3</v>
      </c>
      <c r="I34" s="116"/>
      <c r="J34" s="153" t="s">
        <v>182</v>
      </c>
      <c r="K34" s="153"/>
    </row>
    <row r="35" spans="1:11" x14ac:dyDescent="0.2">
      <c r="A35" s="100" t="s">
        <v>76</v>
      </c>
      <c r="B35" s="101">
        <v>7.3760279092947897E-2</v>
      </c>
      <c r="C35" s="105">
        <v>1.386281504643589</v>
      </c>
      <c r="D35" s="103">
        <v>4013</v>
      </c>
      <c r="E35" s="104">
        <v>0</v>
      </c>
      <c r="G35" s="100" t="s">
        <v>76</v>
      </c>
      <c r="H35" s="120">
        <v>9.9734566296107879E-4</v>
      </c>
      <c r="I35" s="116"/>
      <c r="J35" s="153" t="s">
        <v>183</v>
      </c>
      <c r="K35" s="153"/>
    </row>
    <row r="36" spans="1:11" x14ac:dyDescent="0.2">
      <c r="A36" s="100" t="s">
        <v>77</v>
      </c>
      <c r="B36" s="106">
        <v>1.6249688512334901</v>
      </c>
      <c r="C36" s="105">
        <v>8.6085030959869488</v>
      </c>
      <c r="D36" s="103">
        <v>4013</v>
      </c>
      <c r="E36" s="104">
        <v>0</v>
      </c>
      <c r="G36" s="100" t="s">
        <v>77</v>
      </c>
      <c r="H36" s="120">
        <v>-1.3681394000518621E-5</v>
      </c>
      <c r="I36" s="116"/>
      <c r="J36" s="153" t="s">
        <v>184</v>
      </c>
      <c r="K36" s="153"/>
    </row>
    <row r="37" spans="1:11" x14ac:dyDescent="0.2">
      <c r="A37" s="100" t="s">
        <v>78</v>
      </c>
      <c r="B37" s="101">
        <v>0.29902815848492403</v>
      </c>
      <c r="C37" s="102">
        <v>0.4578892494482017</v>
      </c>
      <c r="D37" s="103">
        <v>4013</v>
      </c>
      <c r="E37" s="104">
        <v>0</v>
      </c>
      <c r="G37" s="100" t="s">
        <v>78</v>
      </c>
      <c r="H37" s="120">
        <v>8.199305370854397E-2</v>
      </c>
      <c r="I37" s="116"/>
      <c r="J37" s="9">
        <f t="shared" si="2"/>
        <v>0.12552123012013275</v>
      </c>
      <c r="K37" s="9">
        <f t="shared" si="3"/>
        <v>-5.3546205525829838E-2</v>
      </c>
    </row>
    <row r="38" spans="1:11" ht="24" x14ac:dyDescent="0.2">
      <c r="A38" s="100" t="s">
        <v>79</v>
      </c>
      <c r="B38" s="101">
        <v>1.3705457263892299E-2</v>
      </c>
      <c r="C38" s="102">
        <v>0.11627977898850661</v>
      </c>
      <c r="D38" s="103">
        <v>4013</v>
      </c>
      <c r="E38" s="104">
        <v>0</v>
      </c>
      <c r="G38" s="100" t="s">
        <v>79</v>
      </c>
      <c r="H38" s="120">
        <v>3.2485780506594661E-2</v>
      </c>
      <c r="I38" s="116"/>
      <c r="J38" s="166">
        <f t="shared" ref="J38:J40" si="4">((1-B38)/C38)*H38</f>
        <v>0.27554703241519157</v>
      </c>
      <c r="K38" s="166">
        <f t="shared" ref="K38:K40" si="5">((0-B38)/C38)*H38</f>
        <v>-3.8289759431115412E-3</v>
      </c>
    </row>
    <row r="39" spans="1:11" x14ac:dyDescent="0.2">
      <c r="A39" s="100" t="s">
        <v>80</v>
      </c>
      <c r="B39" s="101">
        <v>0.13082481933715401</v>
      </c>
      <c r="C39" s="102">
        <v>0.3372506906988722</v>
      </c>
      <c r="D39" s="103">
        <v>4013</v>
      </c>
      <c r="E39" s="104">
        <v>0</v>
      </c>
      <c r="G39" s="100" t="s">
        <v>80</v>
      </c>
      <c r="H39" s="120">
        <v>2.4681284435459005E-3</v>
      </c>
      <c r="I39" s="116"/>
      <c r="J39" s="166">
        <f t="shared" si="4"/>
        <v>6.3609535724674831E-3</v>
      </c>
      <c r="K39" s="166">
        <f t="shared" si="5"/>
        <v>-9.5742563805774686E-4</v>
      </c>
    </row>
    <row r="40" spans="1:11" x14ac:dyDescent="0.2">
      <c r="A40" s="100" t="s">
        <v>81</v>
      </c>
      <c r="B40" s="101">
        <v>0.105905806130077</v>
      </c>
      <c r="C40" s="102">
        <v>0.30775537037506334</v>
      </c>
      <c r="D40" s="103">
        <v>4013</v>
      </c>
      <c r="E40" s="104">
        <v>0</v>
      </c>
      <c r="G40" s="100" t="s">
        <v>81</v>
      </c>
      <c r="H40" s="120">
        <v>4.1693325463136111E-3</v>
      </c>
      <c r="I40" s="116"/>
      <c r="J40" s="166">
        <f t="shared" si="4"/>
        <v>1.2112789510151644E-2</v>
      </c>
      <c r="K40" s="166">
        <f t="shared" si="5"/>
        <v>-1.434764643760991E-3</v>
      </c>
    </row>
    <row r="41" spans="1:11" ht="24" x14ac:dyDescent="0.2">
      <c r="A41" s="100" t="s">
        <v>82</v>
      </c>
      <c r="B41" s="107">
        <v>2.43092359145871</v>
      </c>
      <c r="C41" s="108">
        <v>1.4658970576155943</v>
      </c>
      <c r="D41" s="103">
        <v>4013</v>
      </c>
      <c r="E41" s="104">
        <v>126</v>
      </c>
      <c r="G41" s="100" t="s">
        <v>82</v>
      </c>
      <c r="H41" s="120">
        <v>-1.5204233198317457E-2</v>
      </c>
      <c r="I41" s="116"/>
      <c r="J41" s="153" t="s">
        <v>185</v>
      </c>
    </row>
    <row r="42" spans="1:11" x14ac:dyDescent="0.2">
      <c r="A42" s="100" t="s">
        <v>83</v>
      </c>
      <c r="B42" s="101">
        <v>0.21629703463742836</v>
      </c>
      <c r="C42" s="102">
        <v>0.41177042007304959</v>
      </c>
      <c r="D42" s="103">
        <v>4013</v>
      </c>
      <c r="E42" s="104">
        <v>0</v>
      </c>
      <c r="G42" s="100" t="s">
        <v>83</v>
      </c>
      <c r="H42" s="120">
        <v>8.8524585581741935E-2</v>
      </c>
      <c r="I42" s="116"/>
      <c r="J42" s="9">
        <f t="shared" si="2"/>
        <v>0.16848461386710628</v>
      </c>
      <c r="K42" s="9">
        <f t="shared" si="3"/>
        <v>-4.6500681983036009E-2</v>
      </c>
    </row>
    <row r="43" spans="1:11" x14ac:dyDescent="0.2">
      <c r="A43" s="100" t="s">
        <v>84</v>
      </c>
      <c r="B43" s="101">
        <v>0.38848741589833047</v>
      </c>
      <c r="C43" s="102">
        <v>0.48746708317800808</v>
      </c>
      <c r="D43" s="103">
        <v>4013</v>
      </c>
      <c r="E43" s="104">
        <v>0</v>
      </c>
      <c r="G43" s="100" t="s">
        <v>84</v>
      </c>
      <c r="H43" s="120">
        <v>-9.176213029606398E-3</v>
      </c>
      <c r="I43" s="116"/>
      <c r="J43" s="9">
        <f t="shared" si="2"/>
        <v>-1.151127929586359E-2</v>
      </c>
      <c r="K43" s="9">
        <f t="shared" si="3"/>
        <v>7.3129928371032348E-3</v>
      </c>
    </row>
    <row r="44" spans="1:11" x14ac:dyDescent="0.2">
      <c r="A44" s="100" t="s">
        <v>85</v>
      </c>
      <c r="B44" s="101">
        <v>0.10540742586593571</v>
      </c>
      <c r="C44" s="102">
        <v>0.3071159456986417</v>
      </c>
      <c r="D44" s="103">
        <v>4013</v>
      </c>
      <c r="E44" s="104">
        <v>0</v>
      </c>
      <c r="G44" s="100" t="s">
        <v>85</v>
      </c>
      <c r="H44" s="120">
        <v>-2.1674769594001962E-2</v>
      </c>
      <c r="I44" s="116"/>
      <c r="J44" s="9">
        <f t="shared" si="2"/>
        <v>-6.3136050721011847E-2</v>
      </c>
      <c r="K44" s="9">
        <f t="shared" si="3"/>
        <v>7.4391502660133739E-3</v>
      </c>
    </row>
    <row r="45" spans="1:11" x14ac:dyDescent="0.2">
      <c r="A45" s="100" t="s">
        <v>86</v>
      </c>
      <c r="B45" s="101">
        <v>1.9686020433590828E-2</v>
      </c>
      <c r="C45" s="102">
        <v>0.13893628475948899</v>
      </c>
      <c r="D45" s="103">
        <v>4013</v>
      </c>
      <c r="E45" s="104">
        <v>0</v>
      </c>
      <c r="G45" s="100" t="s">
        <v>86</v>
      </c>
      <c r="H45" s="120">
        <v>-1.3258662337912938E-2</v>
      </c>
      <c r="I45" s="116"/>
      <c r="J45" s="9">
        <f t="shared" si="2"/>
        <v>-9.355117032751227E-2</v>
      </c>
      <c r="K45" s="9">
        <f t="shared" si="3"/>
        <v>1.8786330594492803E-3</v>
      </c>
    </row>
    <row r="46" spans="1:11" x14ac:dyDescent="0.2">
      <c r="A46" s="100" t="s">
        <v>87</v>
      </c>
      <c r="B46" s="101">
        <v>0.18689259905307751</v>
      </c>
      <c r="C46" s="102">
        <v>0.3898738677818876</v>
      </c>
      <c r="D46" s="103">
        <v>4013</v>
      </c>
      <c r="E46" s="104">
        <v>0</v>
      </c>
      <c r="G46" s="100" t="s">
        <v>87</v>
      </c>
      <c r="H46" s="120">
        <v>-4.352676120247282E-2</v>
      </c>
      <c r="I46" s="116"/>
      <c r="J46" s="9">
        <f t="shared" si="2"/>
        <v>-9.0777901772015668E-2</v>
      </c>
      <c r="K46" s="9">
        <f t="shared" si="3"/>
        <v>2.0865285421088495E-2</v>
      </c>
    </row>
    <row r="47" spans="1:11" x14ac:dyDescent="0.2">
      <c r="A47" s="100" t="s">
        <v>88</v>
      </c>
      <c r="B47" s="101">
        <v>5.1333167206578621E-2</v>
      </c>
      <c r="C47" s="102">
        <v>0.22070389950134045</v>
      </c>
      <c r="D47" s="103">
        <v>4013</v>
      </c>
      <c r="E47" s="104">
        <v>0</v>
      </c>
      <c r="G47" s="100" t="s">
        <v>88</v>
      </c>
      <c r="H47" s="120">
        <v>-2.4790628400157094E-2</v>
      </c>
      <c r="I47" s="116"/>
      <c r="J47" s="9">
        <f t="shared" si="2"/>
        <v>-0.10655927231223584</v>
      </c>
      <c r="K47" s="9">
        <f t="shared" si="3"/>
        <v>5.7660126336539505E-3</v>
      </c>
    </row>
    <row r="48" spans="1:11" x14ac:dyDescent="0.2">
      <c r="A48" s="100" t="s">
        <v>89</v>
      </c>
      <c r="B48" s="101">
        <v>2.9902815848492398E-3</v>
      </c>
      <c r="C48" s="102">
        <v>5.4608450870960425E-2</v>
      </c>
      <c r="D48" s="103">
        <v>4013</v>
      </c>
      <c r="E48" s="104">
        <v>0</v>
      </c>
      <c r="G48" s="100" t="s">
        <v>89</v>
      </c>
      <c r="H48" s="120">
        <v>-2.5989133156573306E-3</v>
      </c>
      <c r="I48" s="116"/>
      <c r="J48" s="9">
        <f t="shared" si="2"/>
        <v>-4.7449466002098463E-2</v>
      </c>
      <c r="K48" s="9">
        <f t="shared" si="3"/>
        <v>1.4231281980134504E-4</v>
      </c>
    </row>
    <row r="49" spans="1:11" x14ac:dyDescent="0.2">
      <c r="A49" s="100" t="s">
        <v>90</v>
      </c>
      <c r="B49" s="101">
        <v>3.98704211313232E-3</v>
      </c>
      <c r="C49" s="102">
        <v>6.3024879414969287E-2</v>
      </c>
      <c r="D49" s="103">
        <v>4013</v>
      </c>
      <c r="E49" s="104">
        <v>0</v>
      </c>
      <c r="G49" s="100" t="s">
        <v>90</v>
      </c>
      <c r="H49" s="120">
        <v>-7.8589535266239009E-3</v>
      </c>
      <c r="I49" s="116"/>
      <c r="J49" s="9">
        <f t="shared" si="2"/>
        <v>-0.12419888178459464</v>
      </c>
      <c r="K49" s="9">
        <f t="shared" si="3"/>
        <v>4.9716840344095922E-4</v>
      </c>
    </row>
    <row r="50" spans="1:11" x14ac:dyDescent="0.2">
      <c r="A50" s="100" t="s">
        <v>91</v>
      </c>
      <c r="B50" s="101">
        <v>2.4919013207077016E-4</v>
      </c>
      <c r="C50" s="102">
        <v>1.5785757253637386E-2</v>
      </c>
      <c r="D50" s="103">
        <v>4013</v>
      </c>
      <c r="E50" s="104">
        <v>0</v>
      </c>
      <c r="G50" s="100" t="s">
        <v>91</v>
      </c>
      <c r="H50" s="120">
        <v>1.2069114097311782E-3</v>
      </c>
      <c r="I50" s="116"/>
      <c r="J50" s="9">
        <f t="shared" si="2"/>
        <v>7.6436666289136035E-2</v>
      </c>
      <c r="K50" s="9">
        <f t="shared" si="3"/>
        <v>-1.9052010540662039E-5</v>
      </c>
    </row>
    <row r="51" spans="1:11" ht="24" x14ac:dyDescent="0.2">
      <c r="A51" s="100" t="s">
        <v>92</v>
      </c>
      <c r="B51" s="101">
        <v>2.4919013207077E-4</v>
      </c>
      <c r="C51" s="102">
        <v>1.578575725363756E-2</v>
      </c>
      <c r="D51" s="103">
        <v>4013</v>
      </c>
      <c r="E51" s="104">
        <v>0</v>
      </c>
      <c r="G51" s="100" t="s">
        <v>92</v>
      </c>
      <c r="H51" s="120">
        <v>-1.852769265380788E-4</v>
      </c>
      <c r="I51" s="116"/>
      <c r="J51" s="9">
        <f t="shared" si="2"/>
        <v>-1.1734043187164924E-2</v>
      </c>
      <c r="K51" s="9">
        <f t="shared" si="3"/>
        <v>2.9247365870301412E-6</v>
      </c>
    </row>
    <row r="52" spans="1:11" ht="24" x14ac:dyDescent="0.2">
      <c r="A52" s="100" t="s">
        <v>93</v>
      </c>
      <c r="B52" s="101">
        <v>4.4854223772738599E-3</v>
      </c>
      <c r="C52" s="102">
        <v>6.6831252795761548E-2</v>
      </c>
      <c r="D52" s="103">
        <v>4013</v>
      </c>
      <c r="E52" s="104">
        <v>0</v>
      </c>
      <c r="G52" s="100" t="s">
        <v>93</v>
      </c>
      <c r="H52" s="120">
        <v>-9.7354995488420012E-3</v>
      </c>
      <c r="I52" s="116"/>
      <c r="J52" s="9">
        <f t="shared" si="2"/>
        <v>-0.1450194529635743</v>
      </c>
      <c r="K52" s="9">
        <f t="shared" si="3"/>
        <v>6.5340429370321334E-4</v>
      </c>
    </row>
    <row r="53" spans="1:11" x14ac:dyDescent="0.2">
      <c r="A53" s="100" t="s">
        <v>94</v>
      </c>
      <c r="B53" s="101">
        <v>5.7313730376277097E-3</v>
      </c>
      <c r="C53" s="102">
        <v>7.5497978586988104E-2</v>
      </c>
      <c r="D53" s="103">
        <v>4013</v>
      </c>
      <c r="E53" s="104">
        <v>0</v>
      </c>
      <c r="G53" s="100" t="s">
        <v>94</v>
      </c>
      <c r="H53" s="120">
        <v>1.2533212450989702E-2</v>
      </c>
      <c r="I53" s="116"/>
      <c r="J53" s="9">
        <f t="shared" si="2"/>
        <v>0.16505580902030836</v>
      </c>
      <c r="K53" s="9">
        <f t="shared" si="3"/>
        <v>-9.5144952568097557E-4</v>
      </c>
    </row>
    <row r="54" spans="1:11" x14ac:dyDescent="0.2">
      <c r="A54" s="100" t="s">
        <v>95</v>
      </c>
      <c r="B54" s="101">
        <v>1.370545726389235E-2</v>
      </c>
      <c r="C54" s="102">
        <v>0.11627977898851194</v>
      </c>
      <c r="D54" s="103">
        <v>4013</v>
      </c>
      <c r="E54" s="104">
        <v>0</v>
      </c>
      <c r="G54" s="100" t="s">
        <v>95</v>
      </c>
      <c r="H54" s="120">
        <v>-6.1317498348880759E-3</v>
      </c>
      <c r="I54" s="116"/>
      <c r="J54" s="9">
        <f t="shared" si="2"/>
        <v>-5.201000081166849E-2</v>
      </c>
      <c r="K54" s="9">
        <f t="shared" si="3"/>
        <v>7.2272613558407449E-4</v>
      </c>
    </row>
    <row r="55" spans="1:11" x14ac:dyDescent="0.2">
      <c r="A55" s="100" t="s">
        <v>96</v>
      </c>
      <c r="B55" s="101">
        <v>0.11587341141290802</v>
      </c>
      <c r="C55" s="102">
        <v>0.32011294729543222</v>
      </c>
      <c r="D55" s="103">
        <v>4013</v>
      </c>
      <c r="E55" s="104">
        <v>0</v>
      </c>
      <c r="G55" s="100" t="s">
        <v>96</v>
      </c>
      <c r="H55" s="120">
        <v>5.8974479768150422E-2</v>
      </c>
      <c r="I55" s="116"/>
      <c r="J55" s="9">
        <f t="shared" si="2"/>
        <v>0.16288283885934943</v>
      </c>
      <c r="K55" s="9">
        <f t="shared" si="3"/>
        <v>-2.1347384461555093E-2</v>
      </c>
    </row>
    <row r="56" spans="1:11" x14ac:dyDescent="0.2">
      <c r="A56" s="100" t="s">
        <v>97</v>
      </c>
      <c r="B56" s="101">
        <v>0.21255918265636681</v>
      </c>
      <c r="C56" s="102">
        <v>0.40916927525303121</v>
      </c>
      <c r="D56" s="103">
        <v>4013</v>
      </c>
      <c r="E56" s="104">
        <v>0</v>
      </c>
      <c r="G56" s="100" t="s">
        <v>97</v>
      </c>
      <c r="H56" s="120">
        <v>6.0723565774028397E-2</v>
      </c>
      <c r="I56" s="116"/>
      <c r="J56" s="9">
        <f t="shared" si="2"/>
        <v>0.1168616930866843</v>
      </c>
      <c r="K56" s="9">
        <f t="shared" si="3"/>
        <v>-3.154526082371574E-2</v>
      </c>
    </row>
    <row r="57" spans="1:11" x14ac:dyDescent="0.2">
      <c r="A57" s="100" t="s">
        <v>98</v>
      </c>
      <c r="B57" s="101">
        <v>5.7812110640418642E-2</v>
      </c>
      <c r="C57" s="102">
        <v>0.23341689579190392</v>
      </c>
      <c r="D57" s="103">
        <v>4013</v>
      </c>
      <c r="E57" s="104">
        <v>0</v>
      </c>
      <c r="G57" s="100" t="s">
        <v>98</v>
      </c>
      <c r="H57" s="120">
        <v>-3.8608777048907512E-4</v>
      </c>
      <c r="I57" s="116"/>
      <c r="J57" s="9">
        <f t="shared" si="2"/>
        <v>-1.558444260645786E-3</v>
      </c>
      <c r="K57" s="9">
        <f t="shared" si="3"/>
        <v>9.5625249529178089E-5</v>
      </c>
    </row>
    <row r="58" spans="1:11" ht="24" x14ac:dyDescent="0.2">
      <c r="A58" s="100" t="s">
        <v>99</v>
      </c>
      <c r="B58" s="101">
        <v>2.9902815848492402E-3</v>
      </c>
      <c r="C58" s="102">
        <v>5.4608450870958614E-2</v>
      </c>
      <c r="D58" s="103">
        <v>4013</v>
      </c>
      <c r="E58" s="104">
        <v>0</v>
      </c>
      <c r="G58" s="100" t="s">
        <v>99</v>
      </c>
      <c r="H58" s="120">
        <v>-1.9990848589339312E-4</v>
      </c>
      <c r="I58" s="116"/>
      <c r="J58" s="9">
        <f t="shared" ref="J58:J82" si="6">((1-B58)/C58)*H58</f>
        <v>-3.6498142695962589E-3</v>
      </c>
      <c r="K58" s="9">
        <f t="shared" si="1"/>
        <v>1.0946706132255715E-5</v>
      </c>
    </row>
    <row r="59" spans="1:11" x14ac:dyDescent="0.2">
      <c r="A59" s="100" t="s">
        <v>100</v>
      </c>
      <c r="B59" s="101">
        <v>7.2265138300523302E-3</v>
      </c>
      <c r="C59" s="102">
        <v>8.4711743791067676E-2</v>
      </c>
      <c r="D59" s="103">
        <v>4013</v>
      </c>
      <c r="E59" s="104">
        <v>0</v>
      </c>
      <c r="G59" s="100" t="s">
        <v>100</v>
      </c>
      <c r="H59" s="120">
        <v>-9.1454216692785724E-4</v>
      </c>
      <c r="I59" s="116"/>
      <c r="J59" s="9">
        <f t="shared" si="6"/>
        <v>-1.071791436084359E-2</v>
      </c>
      <c r="K59" s="9">
        <f t="shared" si="1"/>
        <v>7.8016946903730955E-5</v>
      </c>
    </row>
    <row r="60" spans="1:11" x14ac:dyDescent="0.2">
      <c r="A60" s="100" t="s">
        <v>101</v>
      </c>
      <c r="B60" s="101">
        <v>0.36606030401196116</v>
      </c>
      <c r="C60" s="102">
        <v>0.48178625899203337</v>
      </c>
      <c r="D60" s="103">
        <v>4013</v>
      </c>
      <c r="E60" s="104">
        <v>0</v>
      </c>
      <c r="G60" s="100" t="s">
        <v>101</v>
      </c>
      <c r="H60" s="120">
        <v>-4.8803560019890967E-2</v>
      </c>
      <c r="I60" s="116"/>
      <c r="J60" s="9">
        <f t="shared" si="6"/>
        <v>-6.4216264836758796E-2</v>
      </c>
      <c r="K60" s="9">
        <f t="shared" si="1"/>
        <v>3.7080854184433458E-2</v>
      </c>
    </row>
    <row r="61" spans="1:11" x14ac:dyDescent="0.2">
      <c r="A61" s="100" t="s">
        <v>102</v>
      </c>
      <c r="B61" s="101">
        <v>0.16695738848741587</v>
      </c>
      <c r="C61" s="102">
        <v>0.37298429668237393</v>
      </c>
      <c r="D61" s="103">
        <v>4013</v>
      </c>
      <c r="E61" s="104">
        <v>0</v>
      </c>
      <c r="G61" s="100" t="s">
        <v>102</v>
      </c>
      <c r="H61" s="120">
        <v>-3.4894009013400958E-2</v>
      </c>
      <c r="I61" s="116"/>
      <c r="J61" s="9">
        <f t="shared" si="6"/>
        <v>-7.7934102462820537E-2</v>
      </c>
      <c r="K61" s="9">
        <f t="shared" si="1"/>
        <v>1.5619458166344526E-2</v>
      </c>
    </row>
    <row r="62" spans="1:11" x14ac:dyDescent="0.2">
      <c r="A62" s="100" t="s">
        <v>103</v>
      </c>
      <c r="B62" s="101">
        <v>2.24271118863693E-3</v>
      </c>
      <c r="C62" s="102">
        <v>4.7310032575328842E-2</v>
      </c>
      <c r="D62" s="103">
        <v>4013</v>
      </c>
      <c r="E62" s="104">
        <v>0</v>
      </c>
      <c r="G62" s="100" t="s">
        <v>103</v>
      </c>
      <c r="H62" s="120">
        <v>-2.3068854535713921E-3</v>
      </c>
      <c r="I62" s="116"/>
      <c r="J62" s="9">
        <f t="shared" si="6"/>
        <v>-4.8651663303949114E-2</v>
      </c>
      <c r="K62" s="9">
        <f t="shared" si="1"/>
        <v>1.0935688554833718E-4</v>
      </c>
    </row>
    <row r="63" spans="1:11" x14ac:dyDescent="0.2">
      <c r="A63" s="100" t="s">
        <v>104</v>
      </c>
      <c r="B63" s="101">
        <v>9.9676052828308066E-4</v>
      </c>
      <c r="C63" s="102">
        <v>3.1559708393615722E-2</v>
      </c>
      <c r="D63" s="103">
        <v>4013</v>
      </c>
      <c r="E63" s="104">
        <v>0</v>
      </c>
      <c r="G63" s="100" t="s">
        <v>104</v>
      </c>
      <c r="H63" s="120">
        <v>6.5307202877045746E-4</v>
      </c>
      <c r="I63" s="116"/>
      <c r="J63" s="9">
        <f t="shared" si="6"/>
        <v>2.0672595076386475E-2</v>
      </c>
      <c r="K63" s="9">
        <f t="shared" si="1"/>
        <v>-2.0626186157532042E-5</v>
      </c>
    </row>
    <row r="64" spans="1:11" x14ac:dyDescent="0.2">
      <c r="A64" s="100" t="s">
        <v>105</v>
      </c>
      <c r="B64" s="101">
        <v>4.9838026414154011E-4</v>
      </c>
      <c r="C64" s="102">
        <v>2.2321649619656148E-2</v>
      </c>
      <c r="D64" s="103">
        <v>4013</v>
      </c>
      <c r="E64" s="104">
        <v>0</v>
      </c>
      <c r="G64" s="100" t="s">
        <v>105</v>
      </c>
      <c r="H64" s="120">
        <v>-3.2527754357870289E-4</v>
      </c>
      <c r="I64" s="116"/>
      <c r="J64" s="9">
        <f t="shared" si="6"/>
        <v>-1.4565027101954084E-2</v>
      </c>
      <c r="K64" s="9">
        <f t="shared" si="1"/>
        <v>7.2625415616824161E-6</v>
      </c>
    </row>
    <row r="65" spans="1:11" x14ac:dyDescent="0.2">
      <c r="A65" s="100" t="s">
        <v>106</v>
      </c>
      <c r="B65" s="101">
        <v>6.2795913281834037E-2</v>
      </c>
      <c r="C65" s="102">
        <v>0.24262575233507158</v>
      </c>
      <c r="D65" s="103">
        <v>4013</v>
      </c>
      <c r="E65" s="104">
        <v>0</v>
      </c>
      <c r="G65" s="100" t="s">
        <v>106</v>
      </c>
      <c r="H65" s="120">
        <v>-2.8616882480530032E-2</v>
      </c>
      <c r="I65" s="116"/>
      <c r="J65" s="9">
        <f t="shared" si="6"/>
        <v>-0.11054003522613463</v>
      </c>
      <c r="K65" s="9">
        <f t="shared" si="1"/>
        <v>7.4065644448247613E-3</v>
      </c>
    </row>
    <row r="66" spans="1:11" x14ac:dyDescent="0.2">
      <c r="A66" s="100" t="s">
        <v>107</v>
      </c>
      <c r="B66" s="101">
        <v>9.9676052828308022E-4</v>
      </c>
      <c r="C66" s="102">
        <v>3.1559708393615826E-2</v>
      </c>
      <c r="D66" s="103">
        <v>4013</v>
      </c>
      <c r="E66" s="104">
        <v>0</v>
      </c>
      <c r="G66" s="100" t="s">
        <v>107</v>
      </c>
      <c r="H66" s="120">
        <v>-1.4738325423730683E-3</v>
      </c>
      <c r="I66" s="116"/>
      <c r="J66" s="9">
        <f t="shared" si="6"/>
        <v>-4.6653266434089555E-2</v>
      </c>
      <c r="K66" s="9">
        <f t="shared" si="1"/>
        <v>4.6548532236557319E-5</v>
      </c>
    </row>
    <row r="67" spans="1:11" ht="24" x14ac:dyDescent="0.2">
      <c r="A67" s="100" t="s">
        <v>108</v>
      </c>
      <c r="B67" s="101">
        <v>0.58609519063045101</v>
      </c>
      <c r="C67" s="102">
        <v>0.49259322331749583</v>
      </c>
      <c r="D67" s="103">
        <v>4013</v>
      </c>
      <c r="E67" s="104">
        <v>0</v>
      </c>
      <c r="G67" s="100" t="s">
        <v>108</v>
      </c>
      <c r="H67" s="120">
        <v>-6.7682789372821947E-2</v>
      </c>
      <c r="I67" s="116"/>
      <c r="J67" s="9">
        <f t="shared" si="6"/>
        <v>-5.6870924541527694E-2</v>
      </c>
      <c r="K67" s="9">
        <f t="shared" si="1"/>
        <v>8.0530050886016322E-2</v>
      </c>
    </row>
    <row r="68" spans="1:11" x14ac:dyDescent="0.2">
      <c r="A68" s="100" t="s">
        <v>109</v>
      </c>
      <c r="B68" s="109">
        <v>2.9902815848492401E-2</v>
      </c>
      <c r="C68" s="110">
        <v>0.17034044710749935</v>
      </c>
      <c r="D68" s="103">
        <v>4013</v>
      </c>
      <c r="E68" s="104">
        <v>0</v>
      </c>
      <c r="G68" s="100" t="s">
        <v>109</v>
      </c>
      <c r="H68" s="120">
        <v>6.1063723555290529E-3</v>
      </c>
      <c r="I68" s="116"/>
      <c r="J68" s="9">
        <f t="shared" si="6"/>
        <v>3.4776089461247779E-2</v>
      </c>
      <c r="K68" s="9">
        <f t="shared" si="1"/>
        <v>-1.0719575482532066E-3</v>
      </c>
    </row>
    <row r="69" spans="1:11" ht="24" x14ac:dyDescent="0.2">
      <c r="A69" s="100" t="s">
        <v>110</v>
      </c>
      <c r="B69" s="109">
        <v>6.6782955394966356E-2</v>
      </c>
      <c r="C69" s="110">
        <v>0.24967684395896633</v>
      </c>
      <c r="D69" s="103">
        <v>4013</v>
      </c>
      <c r="E69" s="104">
        <v>0</v>
      </c>
      <c r="G69" s="100" t="s">
        <v>110</v>
      </c>
      <c r="H69" s="120">
        <v>2.9667581819452006E-3</v>
      </c>
      <c r="I69" s="116"/>
      <c r="J69" s="9">
        <f t="shared" si="6"/>
        <v>1.1088850927111683E-2</v>
      </c>
      <c r="K69" s="9">
        <f t="shared" si="1"/>
        <v>-7.935412679481792E-4</v>
      </c>
    </row>
    <row r="70" spans="1:11" ht="24" x14ac:dyDescent="0.2">
      <c r="A70" s="100" t="s">
        <v>111</v>
      </c>
      <c r="B70" s="109">
        <v>4.4106653376526292E-2</v>
      </c>
      <c r="C70" s="110">
        <v>0.2053576521394116</v>
      </c>
      <c r="D70" s="103">
        <v>4013</v>
      </c>
      <c r="E70" s="104">
        <v>0</v>
      </c>
      <c r="G70" s="100" t="s">
        <v>111</v>
      </c>
      <c r="H70" s="120">
        <v>-5.6314802987985123E-3</v>
      </c>
      <c r="I70" s="116"/>
      <c r="J70" s="9">
        <f t="shared" si="6"/>
        <v>-2.6213264970560906E-2</v>
      </c>
      <c r="K70" s="9">
        <f t="shared" si="1"/>
        <v>1.2095276068272369E-3</v>
      </c>
    </row>
    <row r="71" spans="1:11" ht="24" x14ac:dyDescent="0.2">
      <c r="A71" s="100" t="s">
        <v>112</v>
      </c>
      <c r="B71" s="109">
        <v>1.4951407924246199E-3</v>
      </c>
      <c r="C71" s="110">
        <v>3.8642948340441963E-2</v>
      </c>
      <c r="D71" s="103">
        <v>4013</v>
      </c>
      <c r="E71" s="104">
        <v>0</v>
      </c>
      <c r="G71" s="100" t="s">
        <v>112</v>
      </c>
      <c r="H71" s="120">
        <v>-9.7911037073622736E-4</v>
      </c>
      <c r="I71" s="116"/>
      <c r="J71" s="9">
        <f t="shared" si="6"/>
        <v>-2.5299479073585415E-2</v>
      </c>
      <c r="K71" s="9">
        <f t="shared" ref="K71:K121" si="7">((0-B71)/C71)*H71</f>
        <v>3.7882923494263158E-5</v>
      </c>
    </row>
    <row r="72" spans="1:11" x14ac:dyDescent="0.2">
      <c r="A72" s="100" t="s">
        <v>113</v>
      </c>
      <c r="B72" s="109">
        <v>5.4821829055569406E-3</v>
      </c>
      <c r="C72" s="110">
        <v>7.3847732066900582E-2</v>
      </c>
      <c r="D72" s="103">
        <v>4013</v>
      </c>
      <c r="E72" s="104">
        <v>0</v>
      </c>
      <c r="G72" s="100" t="s">
        <v>113</v>
      </c>
      <c r="H72" s="120">
        <v>-2.3068403201117987E-3</v>
      </c>
      <c r="I72" s="116"/>
      <c r="J72" s="9">
        <f t="shared" si="6"/>
        <v>-3.1066543756071787E-2</v>
      </c>
      <c r="K72" s="9">
        <f t="shared" si="7"/>
        <v>1.7125130609711334E-4</v>
      </c>
    </row>
    <row r="73" spans="1:11" ht="24" x14ac:dyDescent="0.2">
      <c r="A73" s="100" t="s">
        <v>114</v>
      </c>
      <c r="B73" s="109">
        <v>0.29130326439073012</v>
      </c>
      <c r="C73" s="110">
        <v>0.45441955238856219</v>
      </c>
      <c r="D73" s="103">
        <v>4013</v>
      </c>
      <c r="E73" s="104">
        <v>0</v>
      </c>
      <c r="G73" s="100" t="s">
        <v>114</v>
      </c>
      <c r="H73" s="120">
        <v>-4.769063310830602E-2</v>
      </c>
      <c r="I73" s="116"/>
      <c r="J73" s="9">
        <f t="shared" si="6"/>
        <v>-7.4376632399162035E-2</v>
      </c>
      <c r="K73" s="9">
        <f t="shared" si="7"/>
        <v>3.0571829562102817E-2</v>
      </c>
    </row>
    <row r="74" spans="1:11" ht="24" x14ac:dyDescent="0.2">
      <c r="A74" s="100" t="s">
        <v>115</v>
      </c>
      <c r="B74" s="109">
        <v>0.1412908048841266</v>
      </c>
      <c r="C74" s="110">
        <v>0.34836468613228871</v>
      </c>
      <c r="D74" s="103">
        <v>4013</v>
      </c>
      <c r="E74" s="104">
        <v>0</v>
      </c>
      <c r="G74" s="100" t="s">
        <v>115</v>
      </c>
      <c r="H74" s="120">
        <v>-3.4104268210000552E-2</v>
      </c>
      <c r="I74" s="116"/>
      <c r="J74" s="9">
        <f t="shared" si="6"/>
        <v>-8.4066066023421357E-2</v>
      </c>
      <c r="K74" s="9">
        <f t="shared" si="7"/>
        <v>1.3832112430435263E-2</v>
      </c>
    </row>
    <row r="75" spans="1:11" ht="24" x14ac:dyDescent="0.2">
      <c r="A75" s="100" t="s">
        <v>116</v>
      </c>
      <c r="B75" s="109">
        <v>1.4951407924246199E-3</v>
      </c>
      <c r="C75" s="110">
        <v>3.8642948340442067E-2</v>
      </c>
      <c r="D75" s="103">
        <v>4013</v>
      </c>
      <c r="E75" s="104">
        <v>0</v>
      </c>
      <c r="G75" s="100" t="s">
        <v>116</v>
      </c>
      <c r="H75" s="120">
        <v>-3.4432346916652389E-3</v>
      </c>
      <c r="I75" s="116"/>
      <c r="J75" s="9">
        <f t="shared" si="6"/>
        <v>-8.8970607023317716E-2</v>
      </c>
      <c r="K75" s="9">
        <f t="shared" si="7"/>
        <v>1.332227706862756E-4</v>
      </c>
    </row>
    <row r="76" spans="1:11" x14ac:dyDescent="0.2">
      <c r="A76" s="100" t="s">
        <v>117</v>
      </c>
      <c r="B76" s="109">
        <v>4.9838026414154011E-4</v>
      </c>
      <c r="C76" s="110">
        <v>2.2321649619656148E-2</v>
      </c>
      <c r="D76" s="103">
        <v>4013</v>
      </c>
      <c r="E76" s="104">
        <v>0</v>
      </c>
      <c r="G76" s="100" t="s">
        <v>117</v>
      </c>
      <c r="H76" s="120">
        <v>-3.25277543578768E-4</v>
      </c>
      <c r="I76" s="116"/>
      <c r="J76" s="9">
        <f t="shared" si="6"/>
        <v>-1.4565027101956998E-2</v>
      </c>
      <c r="K76" s="9">
        <f t="shared" si="7"/>
        <v>7.2625415616838696E-6</v>
      </c>
    </row>
    <row r="77" spans="1:11" x14ac:dyDescent="0.2">
      <c r="A77" s="100" t="s">
        <v>118</v>
      </c>
      <c r="B77" s="109">
        <v>7.4757039621231006E-4</v>
      </c>
      <c r="C77" s="110">
        <v>2.7334917761277368E-2</v>
      </c>
      <c r="D77" s="103">
        <v>4013</v>
      </c>
      <c r="E77" s="104">
        <v>0</v>
      </c>
      <c r="G77" s="100" t="s">
        <v>118</v>
      </c>
      <c r="H77" s="120">
        <v>-2.1507726281608211E-3</v>
      </c>
      <c r="I77" s="116"/>
      <c r="J77" s="9">
        <f t="shared" si="6"/>
        <v>-7.86234219902988E-2</v>
      </c>
      <c r="K77" s="9">
        <f t="shared" si="7"/>
        <v>5.8820515204712323E-5</v>
      </c>
    </row>
    <row r="78" spans="1:11" x14ac:dyDescent="0.2">
      <c r="A78" s="100" t="s">
        <v>119</v>
      </c>
      <c r="B78" s="101">
        <v>3.1148766508846251E-2</v>
      </c>
      <c r="C78" s="102">
        <v>0.1737413103376497</v>
      </c>
      <c r="D78" s="103">
        <v>4013</v>
      </c>
      <c r="E78" s="104">
        <v>0</v>
      </c>
      <c r="G78" s="100" t="s">
        <v>119</v>
      </c>
      <c r="H78" s="120">
        <v>-2.0073080206569817E-2</v>
      </c>
      <c r="I78" s="116"/>
      <c r="J78" s="9">
        <f t="shared" si="6"/>
        <v>-0.1119355464760052</v>
      </c>
      <c r="K78" s="9">
        <f t="shared" si="7"/>
        <v>3.5987508512090151E-3</v>
      </c>
    </row>
    <row r="79" spans="1:11" ht="24" x14ac:dyDescent="0.2">
      <c r="A79" s="100" t="s">
        <v>120</v>
      </c>
      <c r="B79" s="101">
        <v>7.4757039621231028E-4</v>
      </c>
      <c r="C79" s="102">
        <v>2.7334917761277496E-2</v>
      </c>
      <c r="D79" s="103">
        <v>4013</v>
      </c>
      <c r="E79" s="104">
        <v>0</v>
      </c>
      <c r="G79" s="100" t="s">
        <v>120</v>
      </c>
      <c r="H79" s="120">
        <v>-1.7651891004825944E-3</v>
      </c>
      <c r="I79" s="116"/>
      <c r="J79" s="9">
        <f t="shared" si="6"/>
        <v>-6.452807038863842E-2</v>
      </c>
      <c r="K79" s="9">
        <f t="shared" si="7"/>
        <v>4.8275364380527522E-5</v>
      </c>
    </row>
    <row r="80" spans="1:11" x14ac:dyDescent="0.2">
      <c r="A80" s="100" t="s">
        <v>121</v>
      </c>
      <c r="B80" s="101">
        <v>7.4757039621230995E-4</v>
      </c>
      <c r="C80" s="102">
        <v>2.7334917761277677E-2</v>
      </c>
      <c r="D80" s="103">
        <v>4013</v>
      </c>
      <c r="E80" s="104">
        <v>0</v>
      </c>
      <c r="G80" s="100" t="s">
        <v>121</v>
      </c>
      <c r="H80" s="120">
        <v>-5.625536065628165E-4</v>
      </c>
      <c r="I80" s="116"/>
      <c r="J80" s="9">
        <f t="shared" si="6"/>
        <v>-2.0564651521892584E-2</v>
      </c>
      <c r="K80" s="9">
        <f t="shared" si="7"/>
        <v>1.5385026076228866E-5</v>
      </c>
    </row>
    <row r="81" spans="1:11" x14ac:dyDescent="0.2">
      <c r="A81" s="100" t="s">
        <v>122</v>
      </c>
      <c r="B81" s="101">
        <v>7.7248940941938701E-3</v>
      </c>
      <c r="C81" s="102">
        <v>8.7562153232622092E-2</v>
      </c>
      <c r="D81" s="103">
        <v>4013</v>
      </c>
      <c r="E81" s="104">
        <v>0</v>
      </c>
      <c r="G81" s="100" t="s">
        <v>122</v>
      </c>
      <c r="H81" s="120">
        <v>2.1472038290668827E-3</v>
      </c>
      <c r="I81" s="116"/>
      <c r="J81" s="9">
        <f t="shared" si="6"/>
        <v>2.433262349349025E-2</v>
      </c>
      <c r="K81" s="9">
        <f t="shared" si="7"/>
        <v>-1.8943026828181764E-4</v>
      </c>
    </row>
    <row r="82" spans="1:11" x14ac:dyDescent="0.2">
      <c r="A82" s="100" t="s">
        <v>123</v>
      </c>
      <c r="B82" s="101">
        <v>0.16222277597807128</v>
      </c>
      <c r="C82" s="102">
        <v>0.36870099259934941</v>
      </c>
      <c r="D82" s="103">
        <v>4013</v>
      </c>
      <c r="E82" s="104">
        <v>0</v>
      </c>
      <c r="G82" s="100" t="s">
        <v>123</v>
      </c>
      <c r="H82" s="120">
        <v>9.1273308141079409E-2</v>
      </c>
      <c r="I82" s="116"/>
      <c r="J82" s="9">
        <f t="shared" si="6"/>
        <v>0.20739488164281811</v>
      </c>
      <c r="K82" s="9">
        <f t="shared" si="7"/>
        <v>-4.0158854238392203E-2</v>
      </c>
    </row>
    <row r="83" spans="1:11" x14ac:dyDescent="0.2">
      <c r="A83" s="100" t="s">
        <v>124</v>
      </c>
      <c r="B83" s="101">
        <v>0.76949912783453778</v>
      </c>
      <c r="C83" s="102">
        <v>0.42120592353583131</v>
      </c>
      <c r="D83" s="103">
        <v>4013</v>
      </c>
      <c r="E83" s="104">
        <v>0</v>
      </c>
      <c r="G83" s="100" t="s">
        <v>124</v>
      </c>
      <c r="H83" s="120">
        <v>-7.6033283712731395E-2</v>
      </c>
      <c r="I83" s="116"/>
      <c r="J83" s="9">
        <f t="shared" ref="J83:J121" si="8">((1-B83)/C83)*H83</f>
        <v>-4.1608479914688884E-2</v>
      </c>
      <c r="K83" s="9">
        <f t="shared" si="7"/>
        <v>0.13890484970438843</v>
      </c>
    </row>
    <row r="84" spans="1:11" x14ac:dyDescent="0.2">
      <c r="A84" s="100" t="s">
        <v>125</v>
      </c>
      <c r="B84" s="101">
        <v>2.342387241465238E-2</v>
      </c>
      <c r="C84" s="102">
        <v>0.15126432596394812</v>
      </c>
      <c r="D84" s="103">
        <v>4013</v>
      </c>
      <c r="E84" s="104">
        <v>0</v>
      </c>
      <c r="G84" s="100" t="s">
        <v>125</v>
      </c>
      <c r="H84" s="120">
        <v>8.8220505227701342E-3</v>
      </c>
      <c r="I84" s="116"/>
      <c r="J84" s="9">
        <f t="shared" si="8"/>
        <v>5.6955953639343346E-2</v>
      </c>
      <c r="K84" s="9">
        <f t="shared" si="7"/>
        <v>-1.3661290232452857E-3</v>
      </c>
    </row>
    <row r="85" spans="1:11" x14ac:dyDescent="0.2">
      <c r="A85" s="100" t="s">
        <v>126</v>
      </c>
      <c r="B85" s="101">
        <v>3.4886618489907801E-3</v>
      </c>
      <c r="C85" s="102">
        <v>5.8969124215103169E-2</v>
      </c>
      <c r="D85" s="103">
        <v>4013</v>
      </c>
      <c r="E85" s="104">
        <v>0</v>
      </c>
      <c r="G85" s="100" t="s">
        <v>126</v>
      </c>
      <c r="H85" s="120">
        <v>6.93290060137509E-3</v>
      </c>
      <c r="I85" s="116"/>
      <c r="J85" s="9">
        <f t="shared" si="8"/>
        <v>0.11715815941819208</v>
      </c>
      <c r="K85" s="9">
        <f t="shared" si="7"/>
        <v>-4.1015609698791922E-4</v>
      </c>
    </row>
    <row r="86" spans="1:11" x14ac:dyDescent="0.2">
      <c r="A86" s="100" t="s">
        <v>127</v>
      </c>
      <c r="B86" s="101">
        <v>7.4757039621231006E-4</v>
      </c>
      <c r="C86" s="102">
        <v>2.7334917761277531E-2</v>
      </c>
      <c r="D86" s="103">
        <v>4013</v>
      </c>
      <c r="E86" s="104">
        <v>0</v>
      </c>
      <c r="G86" s="100" t="s">
        <v>127</v>
      </c>
      <c r="H86" s="120">
        <v>1.2313244423761019E-3</v>
      </c>
      <c r="I86" s="116"/>
      <c r="J86" s="9">
        <f t="shared" si="8"/>
        <v>4.5012169102547336E-2</v>
      </c>
      <c r="K86" s="9">
        <f t="shared" si="7"/>
        <v>-3.3674939478214966E-5</v>
      </c>
    </row>
    <row r="87" spans="1:11" x14ac:dyDescent="0.2">
      <c r="A87" s="100" t="s">
        <v>128</v>
      </c>
      <c r="B87" s="101">
        <v>1.49514079242462E-2</v>
      </c>
      <c r="C87" s="102">
        <v>0.12137353203355732</v>
      </c>
      <c r="D87" s="103">
        <v>4013</v>
      </c>
      <c r="E87" s="104">
        <v>0</v>
      </c>
      <c r="G87" s="100" t="s">
        <v>128</v>
      </c>
      <c r="H87" s="120">
        <v>-1.6116170236061936E-2</v>
      </c>
      <c r="I87" s="116"/>
      <c r="J87" s="9">
        <f t="shared" si="8"/>
        <v>-0.13079631559454666</v>
      </c>
      <c r="K87" s="9">
        <f t="shared" si="7"/>
        <v>1.9852716761125217E-3</v>
      </c>
    </row>
    <row r="88" spans="1:11" x14ac:dyDescent="0.2">
      <c r="A88" s="100" t="s">
        <v>130</v>
      </c>
      <c r="B88" s="101">
        <v>4.9838026414153998E-3</v>
      </c>
      <c r="C88" s="102">
        <v>7.0428690074684802E-2</v>
      </c>
      <c r="D88" s="103">
        <v>4013</v>
      </c>
      <c r="E88" s="104">
        <v>0</v>
      </c>
      <c r="G88" s="100" t="s">
        <v>130</v>
      </c>
      <c r="H88" s="120">
        <v>-9.4751956402950397E-3</v>
      </c>
      <c r="I88" s="116"/>
      <c r="J88" s="9">
        <f t="shared" si="8"/>
        <v>-0.13386551879975744</v>
      </c>
      <c r="K88" s="9">
        <f t="shared" si="7"/>
        <v>6.7050097069750792E-4</v>
      </c>
    </row>
    <row r="89" spans="1:11" x14ac:dyDescent="0.2">
      <c r="A89" s="100" t="s">
        <v>131</v>
      </c>
      <c r="B89" s="101">
        <v>8.7216546224769508E-3</v>
      </c>
      <c r="C89" s="102">
        <v>9.2993237900226761E-2</v>
      </c>
      <c r="D89" s="103">
        <v>4013</v>
      </c>
      <c r="E89" s="104">
        <v>0</v>
      </c>
      <c r="G89" s="100" t="s">
        <v>131</v>
      </c>
      <c r="H89" s="120">
        <v>8.543378147165416E-3</v>
      </c>
      <c r="I89" s="116"/>
      <c r="J89" s="9">
        <f t="shared" si="8"/>
        <v>9.1069694365766035E-2</v>
      </c>
      <c r="K89" s="9">
        <f t="shared" si="7"/>
        <v>-8.0126679306229565E-4</v>
      </c>
    </row>
    <row r="90" spans="1:11" x14ac:dyDescent="0.2">
      <c r="A90" s="100" t="s">
        <v>132</v>
      </c>
      <c r="B90" s="101">
        <v>9.9676052828308001E-4</v>
      </c>
      <c r="C90" s="102">
        <v>3.155970839361591E-2</v>
      </c>
      <c r="D90" s="103">
        <v>4013</v>
      </c>
      <c r="E90" s="104">
        <v>0</v>
      </c>
      <c r="G90" s="100" t="s">
        <v>132</v>
      </c>
      <c r="H90" s="120">
        <v>-3.0810560878848136E-3</v>
      </c>
      <c r="I90" s="116"/>
      <c r="J90" s="9">
        <f t="shared" si="8"/>
        <v>-9.7528943373051485E-2</v>
      </c>
      <c r="K90" s="9">
        <f t="shared" si="7"/>
        <v>9.7309995882316282E-5</v>
      </c>
    </row>
    <row r="91" spans="1:11" x14ac:dyDescent="0.2">
      <c r="A91" s="100" t="s">
        <v>133</v>
      </c>
      <c r="B91" s="101">
        <v>0.90904560179416904</v>
      </c>
      <c r="C91" s="102">
        <v>0.28758008319590173</v>
      </c>
      <c r="D91" s="103">
        <v>4013</v>
      </c>
      <c r="E91" s="104">
        <v>0</v>
      </c>
      <c r="G91" s="100" t="s">
        <v>133</v>
      </c>
      <c r="H91" s="120">
        <v>-3.4753542602491673E-2</v>
      </c>
      <c r="I91" s="116"/>
      <c r="J91" s="9">
        <f t="shared" si="8"/>
        <v>-1.0991677580039678E-2</v>
      </c>
      <c r="K91" s="9">
        <f t="shared" si="7"/>
        <v>0.10985654743009531</v>
      </c>
    </row>
    <row r="92" spans="1:11" x14ac:dyDescent="0.2">
      <c r="A92" s="100" t="s">
        <v>134</v>
      </c>
      <c r="B92" s="101">
        <v>1.171193620732619E-2</v>
      </c>
      <c r="C92" s="102">
        <v>0.10759949718368374</v>
      </c>
      <c r="D92" s="103">
        <v>4013</v>
      </c>
      <c r="E92" s="104">
        <v>0</v>
      </c>
      <c r="G92" s="100" t="s">
        <v>134</v>
      </c>
      <c r="H92" s="120">
        <v>1.3403295284437939E-2</v>
      </c>
      <c r="I92" s="116"/>
      <c r="J92" s="9">
        <f t="shared" si="8"/>
        <v>0.1231076082306015</v>
      </c>
      <c r="K92" s="9">
        <f t="shared" si="7"/>
        <v>-1.4589151757030436E-3</v>
      </c>
    </row>
    <row r="93" spans="1:11" x14ac:dyDescent="0.2">
      <c r="A93" s="100" t="s">
        <v>135</v>
      </c>
      <c r="B93" s="101">
        <v>8.2232743583354126E-3</v>
      </c>
      <c r="C93" s="102">
        <v>9.0319903297937321E-2</v>
      </c>
      <c r="D93" s="103">
        <v>4013</v>
      </c>
      <c r="E93" s="104">
        <v>0</v>
      </c>
      <c r="G93" s="100" t="s">
        <v>135</v>
      </c>
      <c r="H93" s="120">
        <v>1.7659387478293018E-2</v>
      </c>
      <c r="I93" s="116"/>
      <c r="J93" s="9">
        <f t="shared" si="8"/>
        <v>0.1939126244664485</v>
      </c>
      <c r="K93" s="9">
        <f t="shared" si="7"/>
        <v>-1.6078182430635181E-3</v>
      </c>
    </row>
    <row r="94" spans="1:11" x14ac:dyDescent="0.2">
      <c r="A94" s="100" t="s">
        <v>136</v>
      </c>
      <c r="B94" s="101">
        <v>3.6381759282332421E-2</v>
      </c>
      <c r="C94" s="102">
        <v>0.18726148880809063</v>
      </c>
      <c r="D94" s="103">
        <v>4013</v>
      </c>
      <c r="E94" s="104">
        <v>0</v>
      </c>
      <c r="G94" s="100" t="s">
        <v>136</v>
      </c>
      <c r="H94" s="120">
        <v>4.3293782892244594E-2</v>
      </c>
      <c r="I94" s="116"/>
      <c r="J94" s="9">
        <f t="shared" si="8"/>
        <v>0.22278301411664808</v>
      </c>
      <c r="K94" s="9">
        <f t="shared" si="7"/>
        <v>-8.4112542180063664E-3</v>
      </c>
    </row>
    <row r="95" spans="1:11" x14ac:dyDescent="0.2">
      <c r="A95" s="100" t="s">
        <v>137</v>
      </c>
      <c r="B95" s="101">
        <v>2.4919013207077E-4</v>
      </c>
      <c r="C95" s="102">
        <v>1.5785757253638576E-2</v>
      </c>
      <c r="D95" s="103">
        <v>4013</v>
      </c>
      <c r="E95" s="104">
        <v>0</v>
      </c>
      <c r="G95" s="100" t="s">
        <v>137</v>
      </c>
      <c r="H95" s="120">
        <v>2.6326097133140981E-3</v>
      </c>
      <c r="I95" s="116"/>
      <c r="J95" s="9">
        <f t="shared" si="8"/>
        <v>0.16672964436630291</v>
      </c>
      <c r="K95" s="9">
        <f t="shared" si="7"/>
        <v>-4.1557737877941909E-5</v>
      </c>
    </row>
    <row r="96" spans="1:11" x14ac:dyDescent="0.2">
      <c r="A96" s="100" t="s">
        <v>138</v>
      </c>
      <c r="B96" s="101">
        <v>3.2394717169200093E-3</v>
      </c>
      <c r="C96" s="102">
        <v>5.6831174277948843E-2</v>
      </c>
      <c r="D96" s="103">
        <v>4013</v>
      </c>
      <c r="E96" s="104">
        <v>0</v>
      </c>
      <c r="G96" s="100" t="s">
        <v>138</v>
      </c>
      <c r="H96" s="120">
        <v>1.2293423063726118E-2</v>
      </c>
      <c r="I96" s="116"/>
      <c r="J96" s="9">
        <f t="shared" si="8"/>
        <v>0.21561403618861322</v>
      </c>
      <c r="K96" s="9">
        <f t="shared" si="7"/>
        <v>-7.0074561761299277E-4</v>
      </c>
    </row>
    <row r="97" spans="1:11" x14ac:dyDescent="0.2">
      <c r="A97" s="100" t="s">
        <v>139</v>
      </c>
      <c r="B97" s="101">
        <v>9.9676052828308001E-4</v>
      </c>
      <c r="C97" s="102">
        <v>3.1559708393616576E-2</v>
      </c>
      <c r="D97" s="103">
        <v>4013</v>
      </c>
      <c r="E97" s="104">
        <v>0</v>
      </c>
      <c r="G97" s="100" t="s">
        <v>139</v>
      </c>
      <c r="H97" s="120">
        <v>-4.002570428421095E-3</v>
      </c>
      <c r="I97" s="116"/>
      <c r="J97" s="9">
        <f t="shared" si="8"/>
        <v>-0.12669891541251202</v>
      </c>
      <c r="K97" s="9">
        <f t="shared" si="7"/>
        <v>1.2641448282615318E-4</v>
      </c>
    </row>
    <row r="98" spans="1:11" x14ac:dyDescent="0.2">
      <c r="A98" s="100" t="s">
        <v>140</v>
      </c>
      <c r="B98" s="101">
        <v>2.5168203339147769E-2</v>
      </c>
      <c r="C98" s="102">
        <v>0.15665529108527701</v>
      </c>
      <c r="D98" s="103">
        <v>4013</v>
      </c>
      <c r="E98" s="104">
        <v>0</v>
      </c>
      <c r="G98" s="100" t="s">
        <v>140</v>
      </c>
      <c r="H98" s="120">
        <v>-2.2408876291800883E-2</v>
      </c>
      <c r="I98" s="116"/>
      <c r="J98" s="9">
        <f t="shared" si="8"/>
        <v>-0.13944556219805898</v>
      </c>
      <c r="K98" s="9">
        <f t="shared" si="7"/>
        <v>3.6002049544999891E-3</v>
      </c>
    </row>
    <row r="99" spans="1:11" x14ac:dyDescent="0.2">
      <c r="A99" s="100" t="s">
        <v>141</v>
      </c>
      <c r="B99" s="101">
        <v>6.7281335659107894E-3</v>
      </c>
      <c r="C99" s="102">
        <v>8.1758984239768392E-2</v>
      </c>
      <c r="D99" s="103">
        <v>4013</v>
      </c>
      <c r="E99" s="104">
        <v>0</v>
      </c>
      <c r="G99" s="100" t="s">
        <v>141</v>
      </c>
      <c r="H99" s="120">
        <v>-1.1813658234150355E-2</v>
      </c>
      <c r="I99" s="116"/>
      <c r="J99" s="9">
        <f t="shared" si="8"/>
        <v>-0.14352152821807376</v>
      </c>
      <c r="K99" s="9">
        <f t="shared" si="7"/>
        <v>9.7217292069442856E-4</v>
      </c>
    </row>
    <row r="100" spans="1:11" x14ac:dyDescent="0.2">
      <c r="A100" s="100" t="s">
        <v>142</v>
      </c>
      <c r="B100" s="101">
        <v>3.4886618489907801E-3</v>
      </c>
      <c r="C100" s="102">
        <v>5.8969124215102302E-2</v>
      </c>
      <c r="D100" s="103">
        <v>4013</v>
      </c>
      <c r="E100" s="104">
        <v>0</v>
      </c>
      <c r="G100" s="100" t="s">
        <v>142</v>
      </c>
      <c r="H100" s="120">
        <v>-6.6350438342154911E-3</v>
      </c>
      <c r="I100" s="116"/>
      <c r="J100" s="9">
        <f t="shared" si="8"/>
        <v>-0.11212471777275168</v>
      </c>
      <c r="K100" s="9">
        <f t="shared" si="7"/>
        <v>3.9253464586609741E-4</v>
      </c>
    </row>
    <row r="101" spans="1:11" x14ac:dyDescent="0.2">
      <c r="A101" s="100" t="s">
        <v>143</v>
      </c>
      <c r="B101" s="101">
        <v>3.2394717169200102E-3</v>
      </c>
      <c r="C101" s="102">
        <v>5.6831174277951806E-2</v>
      </c>
      <c r="D101" s="103">
        <v>4013</v>
      </c>
      <c r="E101" s="104">
        <v>0</v>
      </c>
      <c r="G101" s="100" t="s">
        <v>143</v>
      </c>
      <c r="H101" s="120">
        <v>-9.025711894944926E-3</v>
      </c>
      <c r="I101" s="116"/>
      <c r="J101" s="9">
        <f t="shared" si="8"/>
        <v>-0.15830173264652128</v>
      </c>
      <c r="K101" s="9">
        <f t="shared" si="7"/>
        <v>5.1448063110119419E-4</v>
      </c>
    </row>
    <row r="102" spans="1:11" x14ac:dyDescent="0.2">
      <c r="A102" s="100" t="s">
        <v>144</v>
      </c>
      <c r="B102" s="101">
        <v>9.9676052828307979E-4</v>
      </c>
      <c r="C102" s="102">
        <v>3.1559708393615389E-2</v>
      </c>
      <c r="D102" s="103">
        <v>4013</v>
      </c>
      <c r="E102" s="104">
        <v>0</v>
      </c>
      <c r="G102" s="100" t="s">
        <v>144</v>
      </c>
      <c r="H102" s="120">
        <v>-1.1966635991727433E-3</v>
      </c>
      <c r="I102" s="116"/>
      <c r="J102" s="9">
        <f t="shared" si="8"/>
        <v>-3.7879653297851812E-2</v>
      </c>
      <c r="K102" s="9">
        <f t="shared" si="7"/>
        <v>3.7794615413172168E-5</v>
      </c>
    </row>
    <row r="103" spans="1:11" x14ac:dyDescent="0.2">
      <c r="A103" s="100" t="s">
        <v>145</v>
      </c>
      <c r="B103" s="101">
        <v>4.9838026414154011E-4</v>
      </c>
      <c r="C103" s="102">
        <v>2.2321649619656221E-2</v>
      </c>
      <c r="D103" s="103">
        <v>4013</v>
      </c>
      <c r="E103" s="104">
        <v>0</v>
      </c>
      <c r="G103" s="100" t="s">
        <v>145</v>
      </c>
      <c r="H103" s="120">
        <v>-2.1167921741063471E-3</v>
      </c>
      <c r="I103" s="116"/>
      <c r="J103" s="9">
        <f t="shared" si="8"/>
        <v>-9.4784088215433063E-2</v>
      </c>
      <c r="K103" s="9">
        <f t="shared" si="7"/>
        <v>4.7262073405850452E-5</v>
      </c>
    </row>
    <row r="104" spans="1:11" x14ac:dyDescent="0.2">
      <c r="A104" s="100" t="s">
        <v>146</v>
      </c>
      <c r="B104" s="101">
        <v>1.4203837528033895E-2</v>
      </c>
      <c r="C104" s="102">
        <v>0.11834516711504178</v>
      </c>
      <c r="D104" s="103">
        <v>4013</v>
      </c>
      <c r="E104" s="104">
        <v>0</v>
      </c>
      <c r="G104" s="100" t="s">
        <v>146</v>
      </c>
      <c r="H104" s="120">
        <v>-8.7772097695677405E-3</v>
      </c>
      <c r="I104" s="116"/>
      <c r="J104" s="9">
        <f t="shared" si="8"/>
        <v>-7.3112742319593901E-2</v>
      </c>
      <c r="K104" s="9">
        <f t="shared" si="7"/>
        <v>1.0534444671933404E-3</v>
      </c>
    </row>
    <row r="105" spans="1:11" x14ac:dyDescent="0.2">
      <c r="A105" s="100" t="s">
        <v>147</v>
      </c>
      <c r="B105" s="101">
        <v>0.69150261649638678</v>
      </c>
      <c r="C105" s="102">
        <v>0.4619306441940168</v>
      </c>
      <c r="D105" s="103">
        <v>4013</v>
      </c>
      <c r="E105" s="104">
        <v>0</v>
      </c>
      <c r="G105" s="100" t="s">
        <v>147</v>
      </c>
      <c r="H105" s="120">
        <v>2.2480653243444844E-2</v>
      </c>
      <c r="I105" s="116"/>
      <c r="J105" s="9">
        <f t="shared" si="8"/>
        <v>1.5013558403676436E-2</v>
      </c>
      <c r="K105" s="9">
        <f t="shared" si="7"/>
        <v>-3.3653170089016249E-2</v>
      </c>
    </row>
    <row r="106" spans="1:11" ht="24" x14ac:dyDescent="0.2">
      <c r="A106" s="100" t="s">
        <v>148</v>
      </c>
      <c r="B106" s="101">
        <v>6.2297533017692495E-3</v>
      </c>
      <c r="C106" s="102">
        <v>7.8692354025772793E-2</v>
      </c>
      <c r="D106" s="103">
        <v>4013</v>
      </c>
      <c r="E106" s="104">
        <v>0</v>
      </c>
      <c r="G106" s="100" t="s">
        <v>148</v>
      </c>
      <c r="H106" s="120">
        <v>4.5919728568132728E-3</v>
      </c>
      <c r="I106" s="116"/>
      <c r="J106" s="9">
        <f t="shared" si="8"/>
        <v>5.7989954109802615E-2</v>
      </c>
      <c r="K106" s="9">
        <f t="shared" si="7"/>
        <v>-3.6352779657599428E-4</v>
      </c>
    </row>
    <row r="107" spans="1:11" x14ac:dyDescent="0.2">
      <c r="A107" s="100" t="s">
        <v>149</v>
      </c>
      <c r="B107" s="101">
        <v>0.17717418390231748</v>
      </c>
      <c r="C107" s="102">
        <v>0.38186362660429424</v>
      </c>
      <c r="D107" s="103">
        <v>4013</v>
      </c>
      <c r="E107" s="104">
        <v>0</v>
      </c>
      <c r="G107" s="100" t="s">
        <v>149</v>
      </c>
      <c r="H107" s="120">
        <v>-8.3599341140482464E-4</v>
      </c>
      <c r="I107" s="116"/>
      <c r="J107" s="9">
        <f t="shared" si="8"/>
        <v>-1.8013681143406522E-3</v>
      </c>
      <c r="K107" s="9">
        <f t="shared" si="7"/>
        <v>3.8787787077413808E-4</v>
      </c>
    </row>
    <row r="108" spans="1:11" x14ac:dyDescent="0.2">
      <c r="A108" s="100" t="s">
        <v>150</v>
      </c>
      <c r="B108" s="101">
        <v>4.5352604036880143E-2</v>
      </c>
      <c r="C108" s="102">
        <v>0.2081022270558581</v>
      </c>
      <c r="D108" s="103">
        <v>4013</v>
      </c>
      <c r="E108" s="104">
        <v>0</v>
      </c>
      <c r="G108" s="100" t="s">
        <v>150</v>
      </c>
      <c r="H108" s="120">
        <v>-8.3681594312905953E-3</v>
      </c>
      <c r="I108" s="116"/>
      <c r="J108" s="9">
        <f t="shared" si="8"/>
        <v>-3.8388063996746678E-2</v>
      </c>
      <c r="K108" s="9">
        <f t="shared" si="7"/>
        <v>1.8237086002108839E-3</v>
      </c>
    </row>
    <row r="109" spans="1:11" x14ac:dyDescent="0.2">
      <c r="A109" s="100" t="s">
        <v>151</v>
      </c>
      <c r="B109" s="101">
        <v>1.071517567904311E-2</v>
      </c>
      <c r="C109" s="102">
        <v>0.1029708835200116</v>
      </c>
      <c r="D109" s="103">
        <v>4013</v>
      </c>
      <c r="E109" s="104">
        <v>0</v>
      </c>
      <c r="G109" s="100" t="s">
        <v>151</v>
      </c>
      <c r="H109" s="120">
        <v>-9.6870643027435147E-3</v>
      </c>
      <c r="I109" s="116"/>
      <c r="J109" s="9">
        <f t="shared" si="8"/>
        <v>-9.3067723411958458E-2</v>
      </c>
      <c r="K109" s="9">
        <f t="shared" si="7"/>
        <v>1.0080383140338069E-3</v>
      </c>
    </row>
    <row r="110" spans="1:11" ht="24" x14ac:dyDescent="0.2">
      <c r="A110" s="100" t="s">
        <v>152</v>
      </c>
      <c r="B110" s="101">
        <v>1.0964365811113878E-2</v>
      </c>
      <c r="C110" s="102">
        <v>0.10414821852442831</v>
      </c>
      <c r="D110" s="103">
        <v>4013</v>
      </c>
      <c r="E110" s="104">
        <v>0</v>
      </c>
      <c r="G110" s="100" t="s">
        <v>152</v>
      </c>
      <c r="H110" s="120">
        <v>-9.6230971078244808E-3</v>
      </c>
      <c r="I110" s="116"/>
      <c r="J110" s="9">
        <f t="shared" si="8"/>
        <v>-9.1385009611720233E-2</v>
      </c>
      <c r="K110" s="9">
        <f t="shared" si="7"/>
        <v>1.0130865263078079E-3</v>
      </c>
    </row>
    <row r="111" spans="1:11" x14ac:dyDescent="0.2">
      <c r="A111" s="100" t="s">
        <v>153</v>
      </c>
      <c r="B111" s="101">
        <v>9.9676052828308001E-4</v>
      </c>
      <c r="C111" s="102">
        <v>3.1559708393615868E-2</v>
      </c>
      <c r="D111" s="103">
        <v>4013</v>
      </c>
      <c r="E111" s="104">
        <v>0</v>
      </c>
      <c r="G111" s="100" t="s">
        <v>153</v>
      </c>
      <c r="H111" s="120">
        <v>-1.9292513309489443E-3</v>
      </c>
      <c r="I111" s="116"/>
      <c r="J111" s="9">
        <f t="shared" si="8"/>
        <v>-6.1069269251010916E-2</v>
      </c>
      <c r="K111" s="9">
        <f t="shared" si="7"/>
        <v>6.0932171864316214E-5</v>
      </c>
    </row>
    <row r="112" spans="1:11" x14ac:dyDescent="0.2">
      <c r="A112" s="100" t="s">
        <v>154</v>
      </c>
      <c r="B112" s="101">
        <v>4.9838026414154E-4</v>
      </c>
      <c r="C112" s="102">
        <v>2.2321649619656634E-2</v>
      </c>
      <c r="D112" s="103">
        <v>4013</v>
      </c>
      <c r="E112" s="104">
        <v>0</v>
      </c>
      <c r="G112" s="100" t="s">
        <v>154</v>
      </c>
      <c r="H112" s="120">
        <v>6.9146048988858887E-4</v>
      </c>
      <c r="I112" s="116"/>
      <c r="J112" s="9">
        <f t="shared" si="8"/>
        <v>3.09616847949442E-2</v>
      </c>
      <c r="K112" s="9">
        <f t="shared" si="7"/>
        <v>-1.5438386833679482E-5</v>
      </c>
    </row>
    <row r="113" spans="1:11" x14ac:dyDescent="0.2">
      <c r="A113" s="100" t="s">
        <v>155</v>
      </c>
      <c r="B113" s="101">
        <v>0.24794418141041613</v>
      </c>
      <c r="C113" s="102">
        <v>0.43187306219375493</v>
      </c>
      <c r="D113" s="103">
        <v>4013</v>
      </c>
      <c r="E113" s="104">
        <v>0</v>
      </c>
      <c r="G113" s="100" t="s">
        <v>155</v>
      </c>
      <c r="H113" s="120">
        <v>7.9021117699173762E-2</v>
      </c>
      <c r="I113" s="116"/>
      <c r="J113" s="9">
        <f t="shared" si="8"/>
        <v>0.13760592303498231</v>
      </c>
      <c r="K113" s="9">
        <f t="shared" si="7"/>
        <v>-4.5367095235191321E-2</v>
      </c>
    </row>
    <row r="114" spans="1:11" x14ac:dyDescent="0.2">
      <c r="A114" s="100" t="s">
        <v>156</v>
      </c>
      <c r="B114" s="101">
        <v>3.2394717169200102E-3</v>
      </c>
      <c r="C114" s="102">
        <v>5.6831174277948322E-2</v>
      </c>
      <c r="D114" s="103">
        <v>4013</v>
      </c>
      <c r="E114" s="104">
        <v>0</v>
      </c>
      <c r="G114" s="100" t="s">
        <v>156</v>
      </c>
      <c r="H114" s="120">
        <v>3.754465726767776E-3</v>
      </c>
      <c r="I114" s="116"/>
      <c r="J114" s="9">
        <f t="shared" si="8"/>
        <v>6.5849479423582102E-2</v>
      </c>
      <c r="K114" s="9">
        <f t="shared" si="7"/>
        <v>-2.1401080812664182E-4</v>
      </c>
    </row>
    <row r="115" spans="1:11" x14ac:dyDescent="0.2">
      <c r="A115" s="100" t="s">
        <v>157</v>
      </c>
      <c r="B115" s="101">
        <v>4.9838026414154033E-4</v>
      </c>
      <c r="C115" s="102">
        <v>2.2321649619656311E-2</v>
      </c>
      <c r="D115" s="103">
        <v>4013</v>
      </c>
      <c r="E115" s="104">
        <v>0</v>
      </c>
      <c r="G115" s="100" t="s">
        <v>157</v>
      </c>
      <c r="H115" s="120">
        <v>7.8821949244384914E-3</v>
      </c>
      <c r="I115" s="116"/>
      <c r="J115" s="9">
        <f t="shared" si="8"/>
        <v>0.35294284823432048</v>
      </c>
      <c r="K115" s="9">
        <f t="shared" si="7"/>
        <v>-1.7598745860599387E-4</v>
      </c>
    </row>
    <row r="116" spans="1:11" x14ac:dyDescent="0.2">
      <c r="A116" s="100" t="s">
        <v>159</v>
      </c>
      <c r="B116" s="101">
        <v>5.9805631696984805E-3</v>
      </c>
      <c r="C116" s="102">
        <v>7.7112111808837661E-2</v>
      </c>
      <c r="D116" s="103">
        <v>4013</v>
      </c>
      <c r="E116" s="104">
        <v>0</v>
      </c>
      <c r="G116" s="100" t="s">
        <v>159</v>
      </c>
      <c r="H116" s="120">
        <v>1.328260634658879E-3</v>
      </c>
      <c r="I116" s="116"/>
      <c r="J116" s="9">
        <f t="shared" si="8"/>
        <v>1.7122042919801853E-2</v>
      </c>
      <c r="K116" s="9">
        <f t="shared" si="7"/>
        <v>-1.0301555028208687E-4</v>
      </c>
    </row>
    <row r="117" spans="1:11" x14ac:dyDescent="0.2">
      <c r="A117" s="100" t="s">
        <v>160</v>
      </c>
      <c r="B117" s="101">
        <v>0.36630949414403191</v>
      </c>
      <c r="C117" s="102">
        <v>0.48185548329527028</v>
      </c>
      <c r="D117" s="103">
        <v>4013</v>
      </c>
      <c r="E117" s="104">
        <v>0</v>
      </c>
      <c r="G117" s="100" t="s">
        <v>160</v>
      </c>
      <c r="H117" s="120">
        <v>-9.4026530468954688E-3</v>
      </c>
      <c r="I117" s="116"/>
      <c r="J117" s="9">
        <f t="shared" si="8"/>
        <v>-1.2365475069263021E-2</v>
      </c>
      <c r="K117" s="9">
        <f t="shared" si="7"/>
        <v>7.1479545229322225E-3</v>
      </c>
    </row>
    <row r="118" spans="1:11" x14ac:dyDescent="0.2">
      <c r="A118" s="100" t="s">
        <v>161</v>
      </c>
      <c r="B118" s="101">
        <v>0.29578868676800396</v>
      </c>
      <c r="C118" s="102">
        <v>0.45645334726224601</v>
      </c>
      <c r="D118" s="103">
        <v>4013</v>
      </c>
      <c r="E118" s="104">
        <v>0</v>
      </c>
      <c r="G118" s="100" t="s">
        <v>161</v>
      </c>
      <c r="H118" s="120">
        <v>-5.5195691702367863E-2</v>
      </c>
      <c r="I118" s="116"/>
      <c r="J118" s="9">
        <f t="shared" si="8"/>
        <v>-8.5155319314902986E-2</v>
      </c>
      <c r="K118" s="9">
        <f t="shared" si="7"/>
        <v>3.576764473700985E-2</v>
      </c>
    </row>
    <row r="119" spans="1:11" x14ac:dyDescent="0.2">
      <c r="A119" s="100" t="s">
        <v>162</v>
      </c>
      <c r="B119" s="101">
        <v>3.2394717169200093E-3</v>
      </c>
      <c r="C119" s="102">
        <v>5.6831174277950043E-2</v>
      </c>
      <c r="D119" s="103">
        <v>4013</v>
      </c>
      <c r="E119" s="104">
        <v>0</v>
      </c>
      <c r="G119" s="100" t="s">
        <v>162</v>
      </c>
      <c r="H119" s="120">
        <v>-1.5422523631248112E-5</v>
      </c>
      <c r="I119" s="116"/>
      <c r="J119" s="9">
        <f t="shared" si="8"/>
        <v>-2.7049525190095468E-4</v>
      </c>
      <c r="K119" s="9">
        <f t="shared" si="7"/>
        <v>8.7910956867810256E-7</v>
      </c>
    </row>
    <row r="120" spans="1:11" x14ac:dyDescent="0.2">
      <c r="A120" s="100" t="s">
        <v>163</v>
      </c>
      <c r="B120" s="101">
        <v>7.425865935708946E-2</v>
      </c>
      <c r="C120" s="102">
        <v>0.26222403692505331</v>
      </c>
      <c r="D120" s="103">
        <v>4013</v>
      </c>
      <c r="E120" s="104">
        <v>0</v>
      </c>
      <c r="G120" s="100" t="s">
        <v>163</v>
      </c>
      <c r="H120" s="120">
        <v>-1.8335460119453886E-2</v>
      </c>
      <c r="I120" s="116"/>
      <c r="J120" s="9">
        <f t="shared" si="8"/>
        <v>-6.4730501563970658E-2</v>
      </c>
      <c r="K120" s="9">
        <f t="shared" si="7"/>
        <v>5.1923793986711313E-3</v>
      </c>
    </row>
    <row r="121" spans="1:11" x14ac:dyDescent="0.2">
      <c r="A121" s="100" t="s">
        <v>164</v>
      </c>
      <c r="B121" s="101">
        <v>1.7443309244953901E-3</v>
      </c>
      <c r="C121" s="102">
        <v>4.1733946064562988E-2</v>
      </c>
      <c r="D121" s="103">
        <v>4013</v>
      </c>
      <c r="E121" s="104">
        <v>0</v>
      </c>
      <c r="G121" s="100" t="s">
        <v>164</v>
      </c>
      <c r="H121" s="120">
        <v>-2.6275801406745532E-3</v>
      </c>
      <c r="I121" s="116"/>
      <c r="J121" s="9">
        <f t="shared" si="8"/>
        <v>-6.2850437562764191E-2</v>
      </c>
      <c r="K121" s="9">
        <f t="shared" si="7"/>
        <v>1.0982353043917859E-4</v>
      </c>
    </row>
    <row r="122" spans="1:11" ht="15.75" thickBot="1" x14ac:dyDescent="0.25">
      <c r="A122" s="111" t="s">
        <v>165</v>
      </c>
      <c r="B122" s="112">
        <v>6.8144281086468803</v>
      </c>
      <c r="C122" s="113">
        <v>22.384183671004333</v>
      </c>
      <c r="D122" s="114">
        <v>4013</v>
      </c>
      <c r="E122" s="115">
        <v>0</v>
      </c>
      <c r="G122" s="111" t="s">
        <v>165</v>
      </c>
      <c r="H122" s="121">
        <v>7.8654160901134255E-3</v>
      </c>
      <c r="I122" s="116"/>
      <c r="J122" s="153" t="s">
        <v>186</v>
      </c>
    </row>
    <row r="123" spans="1:11" ht="36" customHeight="1" thickTop="1" x14ac:dyDescent="0.2">
      <c r="A123" s="176" t="s">
        <v>41</v>
      </c>
      <c r="B123" s="176"/>
      <c r="C123" s="176"/>
      <c r="D123" s="176"/>
      <c r="E123" s="176"/>
      <c r="G123" s="176" t="s">
        <v>7</v>
      </c>
      <c r="H123" s="176"/>
      <c r="I123" s="116"/>
    </row>
  </sheetData>
  <mergeCells count="7">
    <mergeCell ref="G3:H3"/>
    <mergeCell ref="G4:G5"/>
    <mergeCell ref="G123:H123"/>
    <mergeCell ref="J4:K4"/>
    <mergeCell ref="A4:E4"/>
    <mergeCell ref="A5"/>
    <mergeCell ref="A123:E123"/>
  </mergeCells>
  <pageMargins left="0.2" right="0.2" top="0.25" bottom="0.25" header="0.55000000000000004" footer="0.05"/>
  <pageSetup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opLeftCell="A34" workbookViewId="0">
      <selection activeCell="L40" sqref="L40"/>
    </sheetView>
  </sheetViews>
  <sheetFormatPr defaultRowHeight="15" x14ac:dyDescent="0.25"/>
  <cols>
    <col min="1" max="1" width="35" style="9" bestFit="1" customWidth="1"/>
    <col min="2" max="2" width="7.7109375" style="9" customWidth="1"/>
    <col min="3" max="3" width="8.85546875" style="9" bestFit="1" customWidth="1"/>
    <col min="4" max="4" width="7.5703125" style="9" bestFit="1" customWidth="1"/>
    <col min="5" max="5" width="8.85546875" style="9" bestFit="1" customWidth="1"/>
    <col min="6" max="6" width="5" style="9" customWidth="1"/>
    <col min="7" max="7" width="37.5703125" style="9" customWidth="1"/>
    <col min="8" max="8" width="10.28515625" style="9" bestFit="1" customWidth="1"/>
    <col min="9" max="9" width="4.5703125" style="9" customWidth="1"/>
    <col min="10" max="10" width="12" style="9" bestFit="1" customWidth="1"/>
    <col min="11" max="11" width="15.28515625" style="9" bestFit="1" customWidth="1"/>
    <col min="12" max="16384" width="9.140625" style="9"/>
  </cols>
  <sheetData>
    <row r="1" spans="1:11" x14ac:dyDescent="0.25">
      <c r="A1" s="153" t="s">
        <v>11</v>
      </c>
    </row>
    <row r="3" spans="1:11" ht="15.75" thickBot="1" x14ac:dyDescent="0.25">
      <c r="G3" s="178" t="s">
        <v>6</v>
      </c>
      <c r="H3" s="178"/>
      <c r="I3" s="86"/>
    </row>
    <row r="4" spans="1:11" ht="16.5" thickTop="1" thickBot="1" x14ac:dyDescent="0.25">
      <c r="A4" s="178" t="s">
        <v>0</v>
      </c>
      <c r="B4" s="178"/>
      <c r="C4" s="178"/>
      <c r="D4" s="178"/>
      <c r="E4" s="178"/>
      <c r="G4" s="179" t="s">
        <v>40</v>
      </c>
      <c r="H4" s="87" t="s">
        <v>4</v>
      </c>
      <c r="I4" s="86"/>
      <c r="J4" s="167" t="s">
        <v>8</v>
      </c>
      <c r="K4" s="167"/>
    </row>
    <row r="5" spans="1:11" ht="27" thickTop="1" thickBot="1" x14ac:dyDescent="0.25">
      <c r="A5" s="182" t="s">
        <v>40</v>
      </c>
      <c r="B5" s="64" t="s">
        <v>1</v>
      </c>
      <c r="C5" s="65" t="s">
        <v>42</v>
      </c>
      <c r="D5" s="65" t="s">
        <v>43</v>
      </c>
      <c r="E5" s="66" t="s">
        <v>2</v>
      </c>
      <c r="G5" s="180"/>
      <c r="H5" s="88" t="s">
        <v>5</v>
      </c>
      <c r="I5" s="86"/>
      <c r="J5" s="8" t="s">
        <v>9</v>
      </c>
      <c r="K5" s="8" t="s">
        <v>10</v>
      </c>
    </row>
    <row r="6" spans="1:11" ht="15.75" thickTop="1" x14ac:dyDescent="0.2">
      <c r="A6" s="67" t="s">
        <v>47</v>
      </c>
      <c r="B6" s="68">
        <v>0.28644456196016216</v>
      </c>
      <c r="C6" s="69">
        <v>0.45213948125589687</v>
      </c>
      <c r="D6" s="70">
        <v>5673</v>
      </c>
      <c r="E6" s="71">
        <v>0</v>
      </c>
      <c r="G6" s="67" t="s">
        <v>47</v>
      </c>
      <c r="H6" s="89">
        <v>0.1014345066305071</v>
      </c>
      <c r="I6" s="86"/>
      <c r="J6" s="9">
        <f>((1-B6)/C6)*H6</f>
        <v>0.16008145010924624</v>
      </c>
      <c r="K6" s="9">
        <f>((0-B6)/C6)*H6</f>
        <v>-6.4261945757787833E-2</v>
      </c>
    </row>
    <row r="7" spans="1:11" x14ac:dyDescent="0.2">
      <c r="A7" s="72" t="s">
        <v>48</v>
      </c>
      <c r="B7" s="73">
        <v>0.50643398554556673</v>
      </c>
      <c r="C7" s="74">
        <v>0.50000267268813425</v>
      </c>
      <c r="D7" s="75">
        <v>5673</v>
      </c>
      <c r="E7" s="76">
        <v>0</v>
      </c>
      <c r="G7" s="72" t="s">
        <v>48</v>
      </c>
      <c r="H7" s="90">
        <v>3.7670602984090681E-2</v>
      </c>
      <c r="I7" s="86"/>
      <c r="J7" s="9">
        <f t="shared" ref="J7:J70" si="0">((1-B7)/C7)*H7</f>
        <v>3.7185659982561438E-2</v>
      </c>
      <c r="K7" s="9">
        <f t="shared" ref="K7:K70" si="1">((0-B7)/C7)*H7</f>
        <v>-3.8155143260678225E-2</v>
      </c>
    </row>
    <row r="8" spans="1:11" x14ac:dyDescent="0.2">
      <c r="A8" s="72" t="s">
        <v>49</v>
      </c>
      <c r="B8" s="73">
        <v>0.19513484928609201</v>
      </c>
      <c r="C8" s="74">
        <v>0.39633941237604509</v>
      </c>
      <c r="D8" s="75">
        <v>5673</v>
      </c>
      <c r="E8" s="76">
        <v>0</v>
      </c>
      <c r="G8" s="72" t="s">
        <v>49</v>
      </c>
      <c r="H8" s="90">
        <v>0.10134003084883916</v>
      </c>
      <c r="I8" s="86"/>
      <c r="J8" s="9">
        <f t="shared" si="0"/>
        <v>0.20579598358266338</v>
      </c>
      <c r="K8" s="9">
        <f t="shared" si="1"/>
        <v>-4.9894032813405244E-2</v>
      </c>
    </row>
    <row r="9" spans="1:11" x14ac:dyDescent="0.2">
      <c r="A9" s="72" t="s">
        <v>50</v>
      </c>
      <c r="B9" s="73">
        <v>0.69910100475938664</v>
      </c>
      <c r="C9" s="74">
        <v>0.4586893034915559</v>
      </c>
      <c r="D9" s="75">
        <v>5673</v>
      </c>
      <c r="E9" s="76">
        <v>0</v>
      </c>
      <c r="G9" s="72" t="s">
        <v>50</v>
      </c>
      <c r="H9" s="90">
        <v>5.6187310766044961E-2</v>
      </c>
      <c r="I9" s="86"/>
      <c r="J9" s="9">
        <f t="shared" si="0"/>
        <v>3.6858730356432362E-2</v>
      </c>
      <c r="K9" s="9">
        <f t="shared" si="1"/>
        <v>-8.5636628350094196E-2</v>
      </c>
    </row>
    <row r="10" spans="1:11" x14ac:dyDescent="0.2">
      <c r="A10" s="72" t="s">
        <v>51</v>
      </c>
      <c r="B10" s="73">
        <v>2.9966508020447735E-3</v>
      </c>
      <c r="C10" s="74">
        <v>5.4664409137009685E-2</v>
      </c>
      <c r="D10" s="75">
        <v>5673</v>
      </c>
      <c r="E10" s="76">
        <v>0</v>
      </c>
      <c r="G10" s="72" t="s">
        <v>51</v>
      </c>
      <c r="H10" s="90">
        <v>2.3423438775158924E-2</v>
      </c>
      <c r="I10" s="86"/>
      <c r="J10" s="9">
        <f t="shared" si="0"/>
        <v>0.42721118324053642</v>
      </c>
      <c r="K10" s="9">
        <f t="shared" si="1"/>
        <v>-1.2840505861190098E-3</v>
      </c>
    </row>
    <row r="11" spans="1:11" x14ac:dyDescent="0.2">
      <c r="A11" s="72" t="s">
        <v>52</v>
      </c>
      <c r="B11" s="73">
        <v>3.1905517362947292E-2</v>
      </c>
      <c r="C11" s="74">
        <v>0.17576404906725232</v>
      </c>
      <c r="D11" s="75">
        <v>5673</v>
      </c>
      <c r="E11" s="76">
        <v>0</v>
      </c>
      <c r="G11" s="72" t="s">
        <v>52</v>
      </c>
      <c r="H11" s="90">
        <v>7.5923486112845995E-2</v>
      </c>
      <c r="I11" s="86"/>
      <c r="J11" s="9">
        <f t="shared" si="0"/>
        <v>0.4181805573919925</v>
      </c>
      <c r="K11" s="9">
        <f t="shared" si="1"/>
        <v>-1.3781988508366831E-2</v>
      </c>
    </row>
    <row r="12" spans="1:11" x14ac:dyDescent="0.2">
      <c r="A12" s="72" t="s">
        <v>53</v>
      </c>
      <c r="B12" s="73">
        <v>2.3620659263176452E-2</v>
      </c>
      <c r="C12" s="74">
        <v>0.15187754865247319</v>
      </c>
      <c r="D12" s="75">
        <v>5673</v>
      </c>
      <c r="E12" s="76">
        <v>0</v>
      </c>
      <c r="G12" s="72" t="s">
        <v>53</v>
      </c>
      <c r="H12" s="90">
        <v>7.1662152193303338E-2</v>
      </c>
      <c r="I12" s="86"/>
      <c r="J12" s="9">
        <f t="shared" si="0"/>
        <v>0.46069643298222962</v>
      </c>
      <c r="K12" s="9">
        <f t="shared" si="1"/>
        <v>-1.1145210691391726E-2</v>
      </c>
    </row>
    <row r="13" spans="1:11" x14ac:dyDescent="0.2">
      <c r="A13" s="72" t="s">
        <v>54</v>
      </c>
      <c r="B13" s="73">
        <v>3.3668253128855984E-2</v>
      </c>
      <c r="C13" s="74">
        <v>0.18038968340643885</v>
      </c>
      <c r="D13" s="75">
        <v>5673</v>
      </c>
      <c r="E13" s="76">
        <v>0</v>
      </c>
      <c r="G13" s="72" t="s">
        <v>54</v>
      </c>
      <c r="H13" s="90">
        <v>7.80148987825941E-2</v>
      </c>
      <c r="I13" s="86"/>
      <c r="J13" s="9">
        <f t="shared" si="0"/>
        <v>0.41791898516003895</v>
      </c>
      <c r="K13" s="9">
        <f t="shared" si="1"/>
        <v>-1.4560840234507011E-2</v>
      </c>
    </row>
    <row r="14" spans="1:11" x14ac:dyDescent="0.2">
      <c r="A14" s="72" t="s">
        <v>55</v>
      </c>
      <c r="B14" s="73">
        <v>5.2882072977260709E-4</v>
      </c>
      <c r="C14" s="74">
        <v>2.2992047813549413E-2</v>
      </c>
      <c r="D14" s="75">
        <v>5673</v>
      </c>
      <c r="E14" s="76">
        <v>0</v>
      </c>
      <c r="G14" s="72" t="s">
        <v>55</v>
      </c>
      <c r="H14" s="90">
        <v>1.249245366748559E-2</v>
      </c>
      <c r="I14" s="86"/>
      <c r="J14" s="9">
        <f t="shared" si="0"/>
        <v>0.54305068866734352</v>
      </c>
      <c r="K14" s="9">
        <f t="shared" si="1"/>
        <v>-2.8732840670229819E-4</v>
      </c>
    </row>
    <row r="15" spans="1:11" x14ac:dyDescent="0.2">
      <c r="A15" s="72" t="s">
        <v>56</v>
      </c>
      <c r="B15" s="73">
        <v>1.5512074739996475E-2</v>
      </c>
      <c r="C15" s="74">
        <v>0.12358860265016508</v>
      </c>
      <c r="D15" s="75">
        <v>5673</v>
      </c>
      <c r="E15" s="76">
        <v>0</v>
      </c>
      <c r="G15" s="72" t="s">
        <v>56</v>
      </c>
      <c r="H15" s="90">
        <v>6.2901034138759207E-2</v>
      </c>
      <c r="I15" s="86"/>
      <c r="J15" s="9">
        <f t="shared" si="0"/>
        <v>0.50106002712292164</v>
      </c>
      <c r="K15" s="9">
        <f t="shared" si="1"/>
        <v>-7.8949476073083454E-3</v>
      </c>
    </row>
    <row r="16" spans="1:11" x14ac:dyDescent="0.2">
      <c r="A16" s="72" t="s">
        <v>57</v>
      </c>
      <c r="B16" s="73">
        <v>0.21734531993654146</v>
      </c>
      <c r="C16" s="74">
        <v>0.41247584459733355</v>
      </c>
      <c r="D16" s="75">
        <v>5673</v>
      </c>
      <c r="E16" s="76">
        <v>0</v>
      </c>
      <c r="G16" s="72" t="s">
        <v>57</v>
      </c>
      <c r="H16" s="90">
        <v>1.6921942221924419E-2</v>
      </c>
      <c r="I16" s="86"/>
      <c r="J16" s="9">
        <f t="shared" si="0"/>
        <v>3.2108637267429942E-2</v>
      </c>
      <c r="K16" s="9">
        <f t="shared" si="1"/>
        <v>-8.9166553492660162E-3</v>
      </c>
    </row>
    <row r="17" spans="1:11" x14ac:dyDescent="0.2">
      <c r="A17" s="72" t="s">
        <v>58</v>
      </c>
      <c r="B17" s="73">
        <v>0.10082848580997708</v>
      </c>
      <c r="C17" s="74">
        <v>0.30112802328886074</v>
      </c>
      <c r="D17" s="75">
        <v>5673</v>
      </c>
      <c r="E17" s="76">
        <v>0</v>
      </c>
      <c r="G17" s="72" t="s">
        <v>58</v>
      </c>
      <c r="H17" s="90">
        <v>9.2826771767976227E-2</v>
      </c>
      <c r="I17" s="86"/>
      <c r="J17" s="9">
        <f t="shared" si="0"/>
        <v>0.27718173824000408</v>
      </c>
      <c r="K17" s="9">
        <f t="shared" si="1"/>
        <v>-3.1081739712464678E-2</v>
      </c>
    </row>
    <row r="18" spans="1:11" x14ac:dyDescent="0.2">
      <c r="A18" s="72" t="s">
        <v>59</v>
      </c>
      <c r="B18" s="73">
        <v>2.1152829190904283E-3</v>
      </c>
      <c r="C18" s="74">
        <v>4.5947585819338589E-2</v>
      </c>
      <c r="D18" s="75">
        <v>5673</v>
      </c>
      <c r="E18" s="76">
        <v>0</v>
      </c>
      <c r="G18" s="72" t="s">
        <v>59</v>
      </c>
      <c r="H18" s="90">
        <v>3.1914690515024852E-2</v>
      </c>
      <c r="I18" s="86"/>
      <c r="J18" s="9">
        <f t="shared" si="0"/>
        <v>0.69311980917844873</v>
      </c>
      <c r="K18" s="9">
        <f t="shared" si="1"/>
        <v>-1.4692523776967646E-3</v>
      </c>
    </row>
    <row r="19" spans="1:11" x14ac:dyDescent="0.2">
      <c r="A19" s="72" t="s">
        <v>60</v>
      </c>
      <c r="B19" s="73">
        <v>3.5254715318173806E-3</v>
      </c>
      <c r="C19" s="74">
        <v>5.9276149909170378E-2</v>
      </c>
      <c r="D19" s="75">
        <v>5673</v>
      </c>
      <c r="E19" s="76">
        <v>0</v>
      </c>
      <c r="G19" s="72" t="s">
        <v>60</v>
      </c>
      <c r="H19" s="90">
        <v>4.0452753958894389E-2</v>
      </c>
      <c r="I19" s="86"/>
      <c r="J19" s="9">
        <f t="shared" ref="J19:J64" si="2">((1-B19)/C19)*H19</f>
        <v>0.68003976284216239</v>
      </c>
      <c r="K19" s="9">
        <f t="shared" ref="K19:K64" si="3">((0-B19)/C19)*H19</f>
        <v>-2.4059429076319209E-3</v>
      </c>
    </row>
    <row r="20" spans="1:11" x14ac:dyDescent="0.2">
      <c r="A20" s="72" t="s">
        <v>61</v>
      </c>
      <c r="B20" s="73">
        <v>1.0576414595452142E-3</v>
      </c>
      <c r="C20" s="74">
        <v>3.250706267851558E-2</v>
      </c>
      <c r="D20" s="75">
        <v>5673</v>
      </c>
      <c r="E20" s="76">
        <v>0</v>
      </c>
      <c r="G20" s="72" t="s">
        <v>61</v>
      </c>
      <c r="H20" s="90">
        <v>2.9767271079523514E-2</v>
      </c>
      <c r="I20" s="86"/>
      <c r="J20" s="9">
        <f t="shared" si="2"/>
        <v>0.9147485355281002</v>
      </c>
      <c r="K20" s="9">
        <f t="shared" si="3"/>
        <v>-9.6850030230608811E-4</v>
      </c>
    </row>
    <row r="21" spans="1:11" x14ac:dyDescent="0.2">
      <c r="A21" s="72" t="s">
        <v>62</v>
      </c>
      <c r="B21" s="73">
        <v>0.27392913802221047</v>
      </c>
      <c r="C21" s="74">
        <v>0.44601236635753233</v>
      </c>
      <c r="D21" s="75">
        <v>5673</v>
      </c>
      <c r="E21" s="76">
        <v>0</v>
      </c>
      <c r="G21" s="72" t="s">
        <v>62</v>
      </c>
      <c r="H21" s="90">
        <v>3.7611580954864922E-2</v>
      </c>
      <c r="I21" s="86"/>
      <c r="J21" s="9">
        <f t="shared" si="2"/>
        <v>6.1228510830919465E-2</v>
      </c>
      <c r="K21" s="9">
        <f t="shared" si="3"/>
        <v>-2.3100049971169902E-2</v>
      </c>
    </row>
    <row r="22" spans="1:11" x14ac:dyDescent="0.2">
      <c r="A22" s="72" t="s">
        <v>63</v>
      </c>
      <c r="B22" s="73">
        <v>5.8346553851577651E-2</v>
      </c>
      <c r="C22" s="74">
        <v>0.23441825883816259</v>
      </c>
      <c r="D22" s="75">
        <v>5673</v>
      </c>
      <c r="E22" s="76">
        <v>0</v>
      </c>
      <c r="G22" s="72" t="s">
        <v>63</v>
      </c>
      <c r="H22" s="90">
        <v>-1.330319190540347E-2</v>
      </c>
      <c r="I22" s="86"/>
      <c r="J22" s="9">
        <f t="shared" si="2"/>
        <v>-5.3438655182339478E-2</v>
      </c>
      <c r="K22" s="9">
        <f t="shared" si="3"/>
        <v>3.3111559089019781E-3</v>
      </c>
    </row>
    <row r="23" spans="1:11" x14ac:dyDescent="0.2">
      <c r="A23" s="72" t="s">
        <v>64</v>
      </c>
      <c r="B23" s="73">
        <v>0.58276044420941298</v>
      </c>
      <c r="C23" s="74">
        <v>0.49314660850092773</v>
      </c>
      <c r="D23" s="75">
        <v>5673</v>
      </c>
      <c r="E23" s="76">
        <v>0</v>
      </c>
      <c r="G23" s="72" t="s">
        <v>64</v>
      </c>
      <c r="H23" s="90">
        <v>-1.3796177729879294E-2</v>
      </c>
      <c r="I23" s="86"/>
      <c r="J23" s="9">
        <f t="shared" si="2"/>
        <v>-1.1672616151859832E-2</v>
      </c>
      <c r="K23" s="9">
        <f t="shared" si="3"/>
        <v>1.630319771780676E-2</v>
      </c>
    </row>
    <row r="24" spans="1:11" x14ac:dyDescent="0.2">
      <c r="A24" s="72" t="s">
        <v>65</v>
      </c>
      <c r="B24" s="73">
        <v>0.25383395029085137</v>
      </c>
      <c r="C24" s="74">
        <v>0.43524208031095285</v>
      </c>
      <c r="D24" s="75">
        <v>5673</v>
      </c>
      <c r="E24" s="76">
        <v>0</v>
      </c>
      <c r="G24" s="72" t="s">
        <v>65</v>
      </c>
      <c r="H24" s="90">
        <v>2.7345599834323525E-2</v>
      </c>
      <c r="I24" s="86"/>
      <c r="J24" s="9">
        <f t="shared" si="2"/>
        <v>4.6880481296125404E-2</v>
      </c>
      <c r="K24" s="9">
        <f t="shared" si="3"/>
        <v>-1.5948002141842801E-2</v>
      </c>
    </row>
    <row r="25" spans="1:11" x14ac:dyDescent="0.2">
      <c r="A25" s="72" t="s">
        <v>66</v>
      </c>
      <c r="B25" s="73">
        <v>4.5126035607262471E-2</v>
      </c>
      <c r="C25" s="74">
        <v>0.20759882809920538</v>
      </c>
      <c r="D25" s="75">
        <v>5673</v>
      </c>
      <c r="E25" s="76">
        <v>0</v>
      </c>
      <c r="G25" s="72" t="s">
        <v>66</v>
      </c>
      <c r="H25" s="90">
        <v>-1.37171078290797E-2</v>
      </c>
      <c r="I25" s="86"/>
      <c r="J25" s="9">
        <f t="shared" si="2"/>
        <v>-6.3093367398474862E-2</v>
      </c>
      <c r="K25" s="9">
        <f t="shared" si="3"/>
        <v>2.9817061203635895E-3</v>
      </c>
    </row>
    <row r="26" spans="1:11" x14ac:dyDescent="0.2">
      <c r="A26" s="72" t="s">
        <v>67</v>
      </c>
      <c r="B26" s="73">
        <v>2.3796932839767318E-2</v>
      </c>
      <c r="C26" s="74">
        <v>0.15242944104383785</v>
      </c>
      <c r="D26" s="75">
        <v>5673</v>
      </c>
      <c r="E26" s="76">
        <v>0</v>
      </c>
      <c r="G26" s="72" t="s">
        <v>67</v>
      </c>
      <c r="H26" s="90">
        <v>2.4201351031360695E-3</v>
      </c>
      <c r="I26" s="86"/>
      <c r="J26" s="9">
        <f t="shared" si="2"/>
        <v>1.5499258505737896E-2</v>
      </c>
      <c r="K26" s="9">
        <f t="shared" si="3"/>
        <v>-3.7782591156999205E-4</v>
      </c>
    </row>
    <row r="27" spans="1:11" x14ac:dyDescent="0.2">
      <c r="A27" s="72" t="s">
        <v>68</v>
      </c>
      <c r="B27" s="73">
        <v>1.2339150361360832E-3</v>
      </c>
      <c r="C27" s="74">
        <v>3.5108542640669073E-2</v>
      </c>
      <c r="D27" s="75">
        <v>5673</v>
      </c>
      <c r="E27" s="76">
        <v>0</v>
      </c>
      <c r="G27" s="72" t="s">
        <v>68</v>
      </c>
      <c r="H27" s="90">
        <v>2.8744268321086197E-4</v>
      </c>
      <c r="I27" s="86"/>
      <c r="J27" s="9">
        <f t="shared" si="2"/>
        <v>8.1771552382656713E-3</v>
      </c>
      <c r="K27" s="9">
        <f t="shared" si="3"/>
        <v>-1.0102380280243504E-5</v>
      </c>
    </row>
    <row r="28" spans="1:11" x14ac:dyDescent="0.2">
      <c r="A28" s="72" t="s">
        <v>69</v>
      </c>
      <c r="B28" s="73">
        <v>8.4611316763617134E-3</v>
      </c>
      <c r="C28" s="74">
        <v>9.1602511113131654E-2</v>
      </c>
      <c r="D28" s="75">
        <v>5673</v>
      </c>
      <c r="E28" s="76">
        <v>0</v>
      </c>
      <c r="G28" s="72" t="s">
        <v>69</v>
      </c>
      <c r="H28" s="90">
        <v>2.8481588665948798E-2</v>
      </c>
      <c r="I28" s="86"/>
      <c r="J28" s="9">
        <f t="shared" si="2"/>
        <v>0.30829506583085153</v>
      </c>
      <c r="K28" s="9">
        <f t="shared" si="3"/>
        <v>-2.6307845617565997E-3</v>
      </c>
    </row>
    <row r="29" spans="1:11" x14ac:dyDescent="0.2">
      <c r="A29" s="72" t="s">
        <v>70</v>
      </c>
      <c r="B29" s="73">
        <v>1.7627357659086903E-4</v>
      </c>
      <c r="C29" s="74">
        <v>1.3276805963440504E-2</v>
      </c>
      <c r="D29" s="75">
        <v>5673</v>
      </c>
      <c r="E29" s="76">
        <v>0</v>
      </c>
      <c r="G29" s="72" t="s">
        <v>70</v>
      </c>
      <c r="H29" s="90">
        <v>-1.2858971854142602E-3</v>
      </c>
      <c r="I29" s="86"/>
      <c r="J29" s="9">
        <f t="shared" si="2"/>
        <v>-9.683582928443242E-2</v>
      </c>
      <c r="K29" s="9">
        <f t="shared" si="3"/>
        <v>1.7072607419681317E-5</v>
      </c>
    </row>
    <row r="30" spans="1:11" s="159" customFormat="1" x14ac:dyDescent="0.2">
      <c r="A30" s="154" t="s">
        <v>71</v>
      </c>
      <c r="B30" s="155">
        <v>0.64216463952053604</v>
      </c>
      <c r="C30" s="156">
        <v>5.4683277415982721</v>
      </c>
      <c r="D30" s="157">
        <v>5673</v>
      </c>
      <c r="E30" s="158">
        <v>0</v>
      </c>
      <c r="G30" s="154" t="s">
        <v>71</v>
      </c>
      <c r="H30" s="160">
        <v>-2.128208863973368E-3</v>
      </c>
      <c r="I30" s="161"/>
      <c r="J30" s="162" t="s">
        <v>177</v>
      </c>
    </row>
    <row r="31" spans="1:11" s="159" customFormat="1" x14ac:dyDescent="0.2">
      <c r="A31" s="154" t="s">
        <v>72</v>
      </c>
      <c r="B31" s="155">
        <v>0.55191256830601099</v>
      </c>
      <c r="C31" s="156">
        <v>4.2612781111363649</v>
      </c>
      <c r="D31" s="157">
        <v>5673</v>
      </c>
      <c r="E31" s="158">
        <v>0</v>
      </c>
      <c r="G31" s="154" t="s">
        <v>72</v>
      </c>
      <c r="H31" s="160">
        <v>2.8226348862131862E-3</v>
      </c>
      <c r="I31" s="161"/>
      <c r="J31" s="162" t="s">
        <v>187</v>
      </c>
    </row>
    <row r="32" spans="1:11" s="159" customFormat="1" x14ac:dyDescent="0.2">
      <c r="A32" s="154" t="s">
        <v>73</v>
      </c>
      <c r="B32" s="155">
        <v>3.2434338092719901E-2</v>
      </c>
      <c r="C32" s="163">
        <v>0.36605627100986821</v>
      </c>
      <c r="D32" s="157">
        <v>5673</v>
      </c>
      <c r="E32" s="158">
        <v>0</v>
      </c>
      <c r="G32" s="154" t="s">
        <v>73</v>
      </c>
      <c r="H32" s="160">
        <v>5.0675043697655318E-4</v>
      </c>
      <c r="I32" s="161"/>
      <c r="J32" s="162" t="s">
        <v>188</v>
      </c>
    </row>
    <row r="33" spans="1:12" s="159" customFormat="1" x14ac:dyDescent="0.2">
      <c r="A33" s="154" t="s">
        <v>74</v>
      </c>
      <c r="B33" s="155">
        <v>0.81738057465185998</v>
      </c>
      <c r="C33" s="156">
        <v>2.9736977651288501</v>
      </c>
      <c r="D33" s="157">
        <v>5673</v>
      </c>
      <c r="E33" s="158">
        <v>0</v>
      </c>
      <c r="G33" s="154" t="s">
        <v>74</v>
      </c>
      <c r="H33" s="160">
        <v>-4.5164401475163195E-3</v>
      </c>
      <c r="I33" s="161"/>
      <c r="J33" s="162" t="s">
        <v>189</v>
      </c>
    </row>
    <row r="34" spans="1:12" s="159" customFormat="1" x14ac:dyDescent="0.2">
      <c r="A34" s="154" t="s">
        <v>75</v>
      </c>
      <c r="B34" s="155">
        <v>0.96862330336682501</v>
      </c>
      <c r="C34" s="156">
        <v>3.6423407027323735</v>
      </c>
      <c r="D34" s="157">
        <v>5673</v>
      </c>
      <c r="E34" s="158">
        <v>0</v>
      </c>
      <c r="G34" s="154" t="s">
        <v>75</v>
      </c>
      <c r="H34" s="160">
        <v>6.4063486094197361E-3</v>
      </c>
      <c r="I34" s="161"/>
      <c r="J34" s="162" t="s">
        <v>190</v>
      </c>
    </row>
    <row r="35" spans="1:12" s="159" customFormat="1" x14ac:dyDescent="0.2">
      <c r="A35" s="154" t="s">
        <v>76</v>
      </c>
      <c r="B35" s="155">
        <v>0.27727833597743701</v>
      </c>
      <c r="C35" s="156">
        <v>2.3746739505057537</v>
      </c>
      <c r="D35" s="157">
        <v>5673</v>
      </c>
      <c r="E35" s="158">
        <v>0</v>
      </c>
      <c r="G35" s="154" t="s">
        <v>76</v>
      </c>
      <c r="H35" s="160">
        <v>2.0299210643393425E-3</v>
      </c>
      <c r="I35" s="161"/>
      <c r="J35" s="162" t="s">
        <v>191</v>
      </c>
    </row>
    <row r="36" spans="1:12" s="159" customFormat="1" x14ac:dyDescent="0.2">
      <c r="A36" s="154" t="s">
        <v>77</v>
      </c>
      <c r="B36" s="164">
        <v>5.5693636523885104</v>
      </c>
      <c r="C36" s="156">
        <v>11.833269266386987</v>
      </c>
      <c r="D36" s="157">
        <v>5673</v>
      </c>
      <c r="E36" s="158">
        <v>0</v>
      </c>
      <c r="G36" s="154" t="s">
        <v>77</v>
      </c>
      <c r="H36" s="160">
        <v>-8.3052984112335082E-3</v>
      </c>
      <c r="I36" s="161"/>
      <c r="J36" s="162" t="s">
        <v>192</v>
      </c>
    </row>
    <row r="37" spans="1:12" x14ac:dyDescent="0.2">
      <c r="A37" s="72" t="s">
        <v>78</v>
      </c>
      <c r="B37" s="73">
        <v>8.4082496033844531E-2</v>
      </c>
      <c r="C37" s="74">
        <v>0.27753595727341035</v>
      </c>
      <c r="D37" s="75">
        <v>5673</v>
      </c>
      <c r="E37" s="76">
        <v>0</v>
      </c>
      <c r="G37" s="72" t="s">
        <v>78</v>
      </c>
      <c r="H37" s="90">
        <v>7.1104139992085424E-2</v>
      </c>
      <c r="I37" s="86"/>
      <c r="J37" s="9">
        <f t="shared" si="2"/>
        <v>0.23465617595291824</v>
      </c>
      <c r="K37" s="9">
        <f t="shared" si="3"/>
        <v>-2.1541762111151268E-2</v>
      </c>
    </row>
    <row r="38" spans="1:12" ht="24" x14ac:dyDescent="0.2">
      <c r="A38" s="72" t="s">
        <v>79</v>
      </c>
      <c r="B38" s="73">
        <v>2.8203772254539001E-3</v>
      </c>
      <c r="C38" s="74">
        <v>5.3036954484322225E-2</v>
      </c>
      <c r="D38" s="75">
        <v>5673</v>
      </c>
      <c r="E38" s="76">
        <v>0</v>
      </c>
      <c r="G38" s="72" t="s">
        <v>79</v>
      </c>
      <c r="H38" s="90">
        <v>1.8350015971246213E-2</v>
      </c>
      <c r="I38" s="86"/>
      <c r="J38" s="166">
        <f t="shared" ref="J38:J40" si="4">((1-B38)/C38)*H38</f>
        <v>0.34500966697707308</v>
      </c>
      <c r="K38" s="166">
        <f t="shared" ref="K38:K40" si="5">((0-B38)/C38)*H38</f>
        <v>-9.7580955835834557E-4</v>
      </c>
      <c r="L38" s="166"/>
    </row>
    <row r="39" spans="1:12" x14ac:dyDescent="0.2">
      <c r="A39" s="72" t="s">
        <v>80</v>
      </c>
      <c r="B39" s="73">
        <v>0.31059404195311102</v>
      </c>
      <c r="C39" s="74">
        <v>0.46277762949174561</v>
      </c>
      <c r="D39" s="75">
        <v>5673</v>
      </c>
      <c r="E39" s="76">
        <v>0</v>
      </c>
      <c r="G39" s="72" t="s">
        <v>80</v>
      </c>
      <c r="H39" s="90">
        <v>-1.330892504802888E-2</v>
      </c>
      <c r="I39" s="86"/>
      <c r="J39" s="166">
        <f t="shared" si="4"/>
        <v>-1.9826481745428112E-2</v>
      </c>
      <c r="K39" s="166">
        <f t="shared" si="5"/>
        <v>8.9323090860251343E-3</v>
      </c>
      <c r="L39" s="166"/>
    </row>
    <row r="40" spans="1:12" x14ac:dyDescent="0.2">
      <c r="A40" s="72" t="s">
        <v>81</v>
      </c>
      <c r="B40" s="73">
        <v>0.28133262823902699</v>
      </c>
      <c r="C40" s="74">
        <v>0.44968903323269005</v>
      </c>
      <c r="D40" s="75">
        <v>5673</v>
      </c>
      <c r="E40" s="76">
        <v>0</v>
      </c>
      <c r="G40" s="72" t="s">
        <v>81</v>
      </c>
      <c r="H40" s="90">
        <v>-9.483311442407898E-3</v>
      </c>
      <c r="I40" s="86"/>
      <c r="J40" s="166">
        <f t="shared" si="4"/>
        <v>-1.5155687611308656E-2</v>
      </c>
      <c r="K40" s="166">
        <f t="shared" si="5"/>
        <v>5.9329108235586488E-3</v>
      </c>
      <c r="L40" s="166"/>
    </row>
    <row r="41" spans="1:12" ht="24" x14ac:dyDescent="0.2">
      <c r="A41" s="72" t="s">
        <v>82</v>
      </c>
      <c r="B41" s="77">
        <v>2.3383712660028499</v>
      </c>
      <c r="C41" s="78">
        <v>1.4957084518916399</v>
      </c>
      <c r="D41" s="75">
        <v>5673</v>
      </c>
      <c r="E41" s="76">
        <v>49</v>
      </c>
      <c r="G41" s="72" t="s">
        <v>82</v>
      </c>
      <c r="H41" s="90">
        <v>-1.16555502817533E-2</v>
      </c>
      <c r="I41" s="86"/>
      <c r="J41" s="153" t="s">
        <v>193</v>
      </c>
    </row>
    <row r="42" spans="1:12" x14ac:dyDescent="0.2">
      <c r="A42" s="72" t="s">
        <v>83</v>
      </c>
      <c r="B42" s="73">
        <v>9.6950467124977957E-3</v>
      </c>
      <c r="C42" s="74">
        <v>9.7993599240120771E-2</v>
      </c>
      <c r="D42" s="75">
        <v>5673</v>
      </c>
      <c r="E42" s="76">
        <v>0</v>
      </c>
      <c r="G42" s="72" t="s">
        <v>83</v>
      </c>
      <c r="H42" s="90">
        <v>4.1322178338264605E-2</v>
      </c>
      <c r="I42" s="86"/>
      <c r="J42" s="9">
        <f t="shared" si="2"/>
        <v>0.41759419193022934</v>
      </c>
      <c r="K42" s="9">
        <f t="shared" si="3"/>
        <v>-4.0882307860738007E-3</v>
      </c>
    </row>
    <row r="43" spans="1:12" x14ac:dyDescent="0.2">
      <c r="A43" s="72" t="s">
        <v>84</v>
      </c>
      <c r="B43" s="73">
        <v>7.0156883483165872E-2</v>
      </c>
      <c r="C43" s="74">
        <v>0.25543374169978633</v>
      </c>
      <c r="D43" s="75">
        <v>5673</v>
      </c>
      <c r="E43" s="76">
        <v>0</v>
      </c>
      <c r="G43" s="72" t="s">
        <v>84</v>
      </c>
      <c r="H43" s="90">
        <v>5.9823721896575213E-2</v>
      </c>
      <c r="I43" s="86"/>
      <c r="J43" s="9">
        <f t="shared" si="2"/>
        <v>0.2177734062844619</v>
      </c>
      <c r="K43" s="9">
        <f t="shared" si="3"/>
        <v>-1.6431055109235228E-2</v>
      </c>
    </row>
    <row r="44" spans="1:12" x14ac:dyDescent="0.2">
      <c r="A44" s="72" t="s">
        <v>85</v>
      </c>
      <c r="B44" s="73">
        <v>0.21029437687290675</v>
      </c>
      <c r="C44" s="74">
        <v>0.4075535927426468</v>
      </c>
      <c r="D44" s="75">
        <v>5673</v>
      </c>
      <c r="E44" s="76">
        <v>0</v>
      </c>
      <c r="G44" s="72" t="s">
        <v>85</v>
      </c>
      <c r="H44" s="90">
        <v>1.2875305376305953E-3</v>
      </c>
      <c r="I44" s="86"/>
      <c r="J44" s="9">
        <f t="shared" si="2"/>
        <v>2.4948132555336808E-3</v>
      </c>
      <c r="K44" s="9">
        <f t="shared" si="3"/>
        <v>-6.643554048776074E-4</v>
      </c>
    </row>
    <row r="45" spans="1:12" x14ac:dyDescent="0.2">
      <c r="A45" s="72" t="s">
        <v>86</v>
      </c>
      <c r="B45" s="73">
        <v>0.24043715846994534</v>
      </c>
      <c r="C45" s="74">
        <v>0.42738662743482347</v>
      </c>
      <c r="D45" s="75">
        <v>5673</v>
      </c>
      <c r="E45" s="76">
        <v>0</v>
      </c>
      <c r="G45" s="72" t="s">
        <v>86</v>
      </c>
      <c r="H45" s="90">
        <v>-2.6888941421026744E-2</v>
      </c>
      <c r="I45" s="86"/>
      <c r="J45" s="9">
        <f t="shared" si="2"/>
        <v>-4.7787739345225295E-2</v>
      </c>
      <c r="K45" s="9">
        <f t="shared" si="3"/>
        <v>1.5127054181222396E-2</v>
      </c>
    </row>
    <row r="46" spans="1:12" x14ac:dyDescent="0.2">
      <c r="A46" s="72" t="s">
        <v>87</v>
      </c>
      <c r="B46" s="73">
        <v>0.16058522827428168</v>
      </c>
      <c r="C46" s="74">
        <v>0.36718030745249775</v>
      </c>
      <c r="D46" s="75">
        <v>5673</v>
      </c>
      <c r="E46" s="76">
        <v>0</v>
      </c>
      <c r="G46" s="72" t="s">
        <v>87</v>
      </c>
      <c r="H46" s="90">
        <v>1.5147452974846496E-2</v>
      </c>
      <c r="I46" s="86"/>
      <c r="J46" s="9">
        <f t="shared" si="2"/>
        <v>3.4628751932051172E-2</v>
      </c>
      <c r="K46" s="9">
        <f t="shared" si="3"/>
        <v>-6.6246940382399437E-3</v>
      </c>
    </row>
    <row r="47" spans="1:12" x14ac:dyDescent="0.2">
      <c r="A47" s="72" t="s">
        <v>88</v>
      </c>
      <c r="B47" s="73">
        <v>0.17556848228450556</v>
      </c>
      <c r="C47" s="74">
        <v>0.38048614874561681</v>
      </c>
      <c r="D47" s="75">
        <v>5673</v>
      </c>
      <c r="E47" s="76">
        <v>0</v>
      </c>
      <c r="G47" s="72" t="s">
        <v>88</v>
      </c>
      <c r="H47" s="90">
        <v>-1.3235684883228627E-2</v>
      </c>
      <c r="I47" s="86"/>
      <c r="J47" s="9">
        <f t="shared" si="2"/>
        <v>-2.8678877831055098E-2</v>
      </c>
      <c r="K47" s="9">
        <f t="shared" si="3"/>
        <v>6.1073684669084626E-3</v>
      </c>
    </row>
    <row r="48" spans="1:12" x14ac:dyDescent="0.2">
      <c r="A48" s="72" t="s">
        <v>89</v>
      </c>
      <c r="B48" s="73">
        <v>6.1695751806804169E-3</v>
      </c>
      <c r="C48" s="74">
        <v>7.8310871127771395E-2</v>
      </c>
      <c r="D48" s="75">
        <v>5673</v>
      </c>
      <c r="E48" s="76">
        <v>0</v>
      </c>
      <c r="G48" s="72" t="s">
        <v>89</v>
      </c>
      <c r="H48" s="90">
        <v>1.3656856570678057E-3</v>
      </c>
      <c r="I48" s="86"/>
      <c r="J48" s="9">
        <f t="shared" si="2"/>
        <v>1.7331692741852589E-2</v>
      </c>
      <c r="K48" s="9">
        <f t="shared" si="3"/>
        <v>-1.075929843853921E-4</v>
      </c>
    </row>
    <row r="49" spans="1:11" x14ac:dyDescent="0.2">
      <c r="A49" s="72" t="s">
        <v>90</v>
      </c>
      <c r="B49" s="73">
        <v>4.2305658381808567E-2</v>
      </c>
      <c r="C49" s="74">
        <v>0.20130333526947586</v>
      </c>
      <c r="D49" s="75">
        <v>5673</v>
      </c>
      <c r="E49" s="76">
        <v>0</v>
      </c>
      <c r="G49" s="72" t="s">
        <v>90</v>
      </c>
      <c r="H49" s="90">
        <v>-1.6314162559248245E-2</v>
      </c>
      <c r="I49" s="86"/>
      <c r="J49" s="9">
        <f t="shared" si="2"/>
        <v>-7.7614119757709252E-2</v>
      </c>
      <c r="K49" s="9">
        <f t="shared" si="3"/>
        <v>3.4285640975244289E-3</v>
      </c>
    </row>
    <row r="50" spans="1:11" x14ac:dyDescent="0.2">
      <c r="A50" s="72" t="s">
        <v>91</v>
      </c>
      <c r="B50" s="73">
        <v>1.7627357659086903E-4</v>
      </c>
      <c r="C50" s="74">
        <v>1.3276805963440684E-2</v>
      </c>
      <c r="D50" s="75">
        <v>5673</v>
      </c>
      <c r="E50" s="76">
        <v>0</v>
      </c>
      <c r="G50" s="72" t="s">
        <v>91</v>
      </c>
      <c r="H50" s="90">
        <v>2.2665197815938004E-3</v>
      </c>
      <c r="I50" s="86"/>
      <c r="J50" s="9">
        <f t="shared" si="2"/>
        <v>0.17068263709551268</v>
      </c>
      <c r="K50" s="9">
        <f t="shared" si="3"/>
        <v>-3.0092143352523393E-5</v>
      </c>
    </row>
    <row r="51" spans="1:11" x14ac:dyDescent="0.2">
      <c r="A51" s="72" t="s">
        <v>92</v>
      </c>
      <c r="B51" s="73">
        <v>3.5254715318173806E-4</v>
      </c>
      <c r="C51" s="74">
        <v>1.8774583816364793E-2</v>
      </c>
      <c r="D51" s="75">
        <v>5673</v>
      </c>
      <c r="E51" s="76">
        <v>0</v>
      </c>
      <c r="G51" s="72" t="s">
        <v>92</v>
      </c>
      <c r="H51" s="90">
        <v>2.694757418082957E-3</v>
      </c>
      <c r="I51" s="86"/>
      <c r="J51" s="9">
        <f t="shared" si="2"/>
        <v>0.14348160339398042</v>
      </c>
      <c r="K51" s="9">
        <f t="shared" si="3"/>
        <v>-5.0601870355838621E-5</v>
      </c>
    </row>
    <row r="52" spans="1:11" x14ac:dyDescent="0.2">
      <c r="A52" s="72" t="s">
        <v>93</v>
      </c>
      <c r="B52" s="73">
        <v>7.8089194429754982E-2</v>
      </c>
      <c r="C52" s="74">
        <v>0.26833554468131982</v>
      </c>
      <c r="D52" s="75">
        <v>5673</v>
      </c>
      <c r="E52" s="76">
        <v>0</v>
      </c>
      <c r="G52" s="72" t="s">
        <v>93</v>
      </c>
      <c r="H52" s="90">
        <v>-2.6010361750702812E-2</v>
      </c>
      <c r="I52" s="86"/>
      <c r="J52" s="9">
        <f t="shared" si="2"/>
        <v>-8.9362866865968477E-2</v>
      </c>
      <c r="K52" s="9">
        <f t="shared" si="3"/>
        <v>7.569359468761765E-3</v>
      </c>
    </row>
    <row r="53" spans="1:11" x14ac:dyDescent="0.2">
      <c r="A53" s="72" t="s">
        <v>94</v>
      </c>
      <c r="B53" s="73">
        <v>1.0576414595452142E-3</v>
      </c>
      <c r="C53" s="74">
        <v>3.2507062678515226E-2</v>
      </c>
      <c r="D53" s="75">
        <v>5673</v>
      </c>
      <c r="E53" s="76">
        <v>0</v>
      </c>
      <c r="G53" s="72" t="s">
        <v>94</v>
      </c>
      <c r="H53" s="90">
        <v>1.7711034913445903E-2</v>
      </c>
      <c r="I53" s="86"/>
      <c r="J53" s="9">
        <f t="shared" si="2"/>
        <v>0.54426027856165848</v>
      </c>
      <c r="K53" s="9">
        <f t="shared" si="3"/>
        <v>-5.7624169249513872E-4</v>
      </c>
    </row>
    <row r="54" spans="1:11" x14ac:dyDescent="0.2">
      <c r="A54" s="72" t="s">
        <v>95</v>
      </c>
      <c r="B54" s="73">
        <v>4.2305658381808567E-3</v>
      </c>
      <c r="C54" s="74">
        <v>6.491079158254083E-2</v>
      </c>
      <c r="D54" s="75">
        <v>5673</v>
      </c>
      <c r="E54" s="76">
        <v>0</v>
      </c>
      <c r="G54" s="72" t="s">
        <v>95</v>
      </c>
      <c r="H54" s="90">
        <v>1.022548770482404E-2</v>
      </c>
      <c r="I54" s="86"/>
      <c r="J54" s="9">
        <f t="shared" si="2"/>
        <v>0.15686495045917764</v>
      </c>
      <c r="K54" s="9">
        <f t="shared" si="3"/>
        <v>-6.664469483130223E-4</v>
      </c>
    </row>
    <row r="55" spans="1:11" x14ac:dyDescent="0.2">
      <c r="A55" s="72" t="s">
        <v>96</v>
      </c>
      <c r="B55" s="73">
        <v>4.4068394147717248E-3</v>
      </c>
      <c r="C55" s="74">
        <v>6.6243435173358456E-2</v>
      </c>
      <c r="D55" s="75">
        <v>5673</v>
      </c>
      <c r="E55" s="76">
        <v>0</v>
      </c>
      <c r="G55" s="72" t="s">
        <v>96</v>
      </c>
      <c r="H55" s="90">
        <v>2.5405622816314137E-2</v>
      </c>
      <c r="I55" s="86"/>
      <c r="J55" s="9">
        <f t="shared" si="2"/>
        <v>0.38182899558480166</v>
      </c>
      <c r="K55" s="9">
        <f t="shared" si="3"/>
        <v>-1.6901070980205452E-3</v>
      </c>
    </row>
    <row r="56" spans="1:11" x14ac:dyDescent="0.2">
      <c r="A56" s="72" t="s">
        <v>97</v>
      </c>
      <c r="B56" s="73">
        <v>2.3973206416358188E-2</v>
      </c>
      <c r="C56" s="74">
        <v>0.1529791392755448</v>
      </c>
      <c r="D56" s="75">
        <v>5673</v>
      </c>
      <c r="E56" s="76">
        <v>0</v>
      </c>
      <c r="G56" s="72" t="s">
        <v>97</v>
      </c>
      <c r="H56" s="90">
        <v>6.1008738847479579E-2</v>
      </c>
      <c r="I56" s="86"/>
      <c r="J56" s="9">
        <f t="shared" si="2"/>
        <v>0.38924368407272308</v>
      </c>
      <c r="K56" s="9">
        <f t="shared" si="3"/>
        <v>-9.5606178497183204E-3</v>
      </c>
    </row>
    <row r="57" spans="1:11" x14ac:dyDescent="0.2">
      <c r="A57" s="72" t="s">
        <v>98</v>
      </c>
      <c r="B57" s="73">
        <v>6.8746694870438921E-3</v>
      </c>
      <c r="C57" s="74">
        <v>8.2635416803977985E-2</v>
      </c>
      <c r="D57" s="75">
        <v>5673</v>
      </c>
      <c r="E57" s="76">
        <v>0</v>
      </c>
      <c r="G57" s="72" t="s">
        <v>98</v>
      </c>
      <c r="H57" s="90">
        <v>1.1957086552463622E-2</v>
      </c>
      <c r="I57" s="86"/>
      <c r="J57" s="9">
        <f t="shared" si="2"/>
        <v>0.14370213152740841</v>
      </c>
      <c r="K57" s="9">
        <f t="shared" si="3"/>
        <v>-9.9474318948685261E-4</v>
      </c>
    </row>
    <row r="58" spans="1:11" ht="24" x14ac:dyDescent="0.2">
      <c r="A58" s="72" t="s">
        <v>99</v>
      </c>
      <c r="B58" s="73">
        <v>3.5254715318173806E-4</v>
      </c>
      <c r="C58" s="74">
        <v>1.8774583816365389E-2</v>
      </c>
      <c r="D58" s="75">
        <v>5673</v>
      </c>
      <c r="E58" s="76">
        <v>0</v>
      </c>
      <c r="G58" s="72" t="s">
        <v>99</v>
      </c>
      <c r="H58" s="90">
        <v>1.6660270258466604E-2</v>
      </c>
      <c r="I58" s="86"/>
      <c r="J58" s="9">
        <f t="shared" si="2"/>
        <v>0.8870714200917984</v>
      </c>
      <c r="K58" s="9">
        <f t="shared" si="3"/>
        <v>-3.1284479636459119E-4</v>
      </c>
    </row>
    <row r="59" spans="1:11" x14ac:dyDescent="0.2">
      <c r="A59" s="72" t="s">
        <v>100</v>
      </c>
      <c r="B59" s="73">
        <v>1.5864621893178213E-3</v>
      </c>
      <c r="C59" s="74">
        <v>3.9802318826586726E-2</v>
      </c>
      <c r="D59" s="75">
        <v>5673</v>
      </c>
      <c r="E59" s="76">
        <v>0</v>
      </c>
      <c r="G59" s="72" t="s">
        <v>100</v>
      </c>
      <c r="H59" s="90">
        <v>7.9948721668236401E-3</v>
      </c>
      <c r="I59" s="86"/>
      <c r="J59" s="9">
        <f t="shared" si="2"/>
        <v>0.20054581842831448</v>
      </c>
      <c r="K59" s="9">
        <f t="shared" si="3"/>
        <v>-3.1866390640092346E-4</v>
      </c>
    </row>
    <row r="60" spans="1:11" x14ac:dyDescent="0.2">
      <c r="A60" s="72" t="s">
        <v>101</v>
      </c>
      <c r="B60" s="73">
        <v>0.19936541512427286</v>
      </c>
      <c r="C60" s="74">
        <v>0.39955849124021731</v>
      </c>
      <c r="D60" s="75">
        <v>5673</v>
      </c>
      <c r="E60" s="76">
        <v>0</v>
      </c>
      <c r="G60" s="72" t="s">
        <v>101</v>
      </c>
      <c r="H60" s="90">
        <v>6.0175964362061379E-2</v>
      </c>
      <c r="I60" s="86"/>
      <c r="J60" s="9">
        <f t="shared" si="2"/>
        <v>0.12058048897163856</v>
      </c>
      <c r="K60" s="9">
        <f t="shared" si="3"/>
        <v>-3.0025656765064551E-2</v>
      </c>
    </row>
    <row r="61" spans="1:11" x14ac:dyDescent="0.2">
      <c r="A61" s="72" t="s">
        <v>102</v>
      </c>
      <c r="B61" s="73">
        <v>0.21769786708972325</v>
      </c>
      <c r="C61" s="74">
        <v>0.41271725358610289</v>
      </c>
      <c r="D61" s="75">
        <v>5673</v>
      </c>
      <c r="E61" s="76">
        <v>0</v>
      </c>
      <c r="G61" s="72" t="s">
        <v>102</v>
      </c>
      <c r="H61" s="90">
        <v>2.4694401820124692E-2</v>
      </c>
      <c r="I61" s="86"/>
      <c r="J61" s="9">
        <f t="shared" si="2"/>
        <v>4.6808033943259074E-2</v>
      </c>
      <c r="K61" s="9">
        <f t="shared" si="3"/>
        <v>-1.3025669652979936E-2</v>
      </c>
    </row>
    <row r="62" spans="1:11" x14ac:dyDescent="0.2">
      <c r="A62" s="72" t="s">
        <v>103</v>
      </c>
      <c r="B62" s="73">
        <v>1.7627357659086903E-4</v>
      </c>
      <c r="C62" s="74">
        <v>1.3276805963441014E-2</v>
      </c>
      <c r="D62" s="75">
        <v>5673</v>
      </c>
      <c r="E62" s="76">
        <v>0</v>
      </c>
      <c r="G62" s="72" t="s">
        <v>103</v>
      </c>
      <c r="H62" s="90">
        <v>3.8730777751604696E-3</v>
      </c>
      <c r="I62" s="86"/>
      <c r="J62" s="9">
        <f t="shared" si="2"/>
        <v>0.29166616312324267</v>
      </c>
      <c r="K62" s="9">
        <f t="shared" si="3"/>
        <v>-5.142210210212318E-5</v>
      </c>
    </row>
    <row r="63" spans="1:11" x14ac:dyDescent="0.2">
      <c r="A63" s="72" t="s">
        <v>104</v>
      </c>
      <c r="B63" s="73">
        <v>1.7627357659086903E-4</v>
      </c>
      <c r="C63" s="74">
        <v>1.3276805963441043E-2</v>
      </c>
      <c r="D63" s="75">
        <v>5673</v>
      </c>
      <c r="E63" s="76">
        <v>0</v>
      </c>
      <c r="G63" s="72" t="s">
        <v>104</v>
      </c>
      <c r="H63" s="90">
        <v>-1.2911694623071724E-4</v>
      </c>
      <c r="I63" s="86"/>
      <c r="J63" s="9">
        <f t="shared" si="2"/>
        <v>-9.7232863597072859E-3</v>
      </c>
      <c r="K63" s="9">
        <f t="shared" si="3"/>
        <v>1.7142606416973354E-6</v>
      </c>
    </row>
    <row r="64" spans="1:11" x14ac:dyDescent="0.2">
      <c r="A64" s="72" t="s">
        <v>105</v>
      </c>
      <c r="B64" s="73">
        <v>5.2882072977260709E-4</v>
      </c>
      <c r="C64" s="74">
        <v>2.2992047813549649E-2</v>
      </c>
      <c r="D64" s="75">
        <v>5673</v>
      </c>
      <c r="E64" s="76">
        <v>0</v>
      </c>
      <c r="G64" s="72" t="s">
        <v>105</v>
      </c>
      <c r="H64" s="90">
        <v>-1.3489153905380325E-3</v>
      </c>
      <c r="I64" s="86"/>
      <c r="J64" s="9">
        <f t="shared" si="2"/>
        <v>-5.8637754542345967E-2</v>
      </c>
      <c r="K64" s="9">
        <f t="shared" si="3"/>
        <v>3.1025266953622207E-5</v>
      </c>
    </row>
    <row r="65" spans="1:11" x14ac:dyDescent="0.2">
      <c r="A65" s="72" t="s">
        <v>106</v>
      </c>
      <c r="B65" s="73">
        <v>0.54257006874669489</v>
      </c>
      <c r="C65" s="74">
        <v>0.49822840736885948</v>
      </c>
      <c r="D65" s="75">
        <v>5673</v>
      </c>
      <c r="E65" s="76">
        <v>0</v>
      </c>
      <c r="G65" s="72" t="s">
        <v>106</v>
      </c>
      <c r="H65" s="90">
        <v>-9.4025916106056623E-2</v>
      </c>
      <c r="I65" s="86"/>
      <c r="J65" s="9">
        <f t="shared" si="0"/>
        <v>-8.6326407134349123E-2</v>
      </c>
      <c r="K65" s="9">
        <f t="shared" si="1"/>
        <v>0.10239409678594476</v>
      </c>
    </row>
    <row r="66" spans="1:11" x14ac:dyDescent="0.2">
      <c r="A66" s="72" t="s">
        <v>107</v>
      </c>
      <c r="B66" s="73">
        <v>5.2882072977260709E-4</v>
      </c>
      <c r="C66" s="74">
        <v>2.2992047813549792E-2</v>
      </c>
      <c r="D66" s="75">
        <v>5673</v>
      </c>
      <c r="E66" s="76">
        <v>0</v>
      </c>
      <c r="G66" s="72" t="s">
        <v>107</v>
      </c>
      <c r="H66" s="90">
        <v>-1.2854914190434937E-4</v>
      </c>
      <c r="I66" s="86"/>
      <c r="J66" s="9">
        <f t="shared" si="0"/>
        <v>-5.5880695575797603E-3</v>
      </c>
      <c r="K66" s="9">
        <f t="shared" si="1"/>
        <v>2.9566505595660106E-6</v>
      </c>
    </row>
    <row r="67" spans="1:11" ht="24" x14ac:dyDescent="0.2">
      <c r="A67" s="72" t="s">
        <v>108</v>
      </c>
      <c r="B67" s="73">
        <v>0.32469592808038078</v>
      </c>
      <c r="C67" s="74">
        <v>0.46830240275106044</v>
      </c>
      <c r="D67" s="75">
        <v>5673</v>
      </c>
      <c r="E67" s="76">
        <v>0</v>
      </c>
      <c r="G67" s="72" t="s">
        <v>108</v>
      </c>
      <c r="H67" s="90">
        <v>6.6146250430180076E-2</v>
      </c>
      <c r="I67" s="86"/>
      <c r="J67" s="9">
        <f t="shared" si="0"/>
        <v>9.5384589093087516E-2</v>
      </c>
      <c r="K67" s="9">
        <f t="shared" si="1"/>
        <v>-4.58622848106153E-2</v>
      </c>
    </row>
    <row r="68" spans="1:11" x14ac:dyDescent="0.2">
      <c r="A68" s="72" t="s">
        <v>109</v>
      </c>
      <c r="B68" s="79">
        <v>2.1152829190904283E-3</v>
      </c>
      <c r="C68" s="80">
        <v>4.5947585819336487E-2</v>
      </c>
      <c r="D68" s="75">
        <v>5673</v>
      </c>
      <c r="E68" s="76">
        <v>0</v>
      </c>
      <c r="G68" s="72" t="s">
        <v>109</v>
      </c>
      <c r="H68" s="90">
        <v>1.6068728200649755E-2</v>
      </c>
      <c r="I68" s="86"/>
      <c r="J68" s="9">
        <f t="shared" si="0"/>
        <v>0.34897890734462456</v>
      </c>
      <c r="K68" s="9">
        <f t="shared" si="1"/>
        <v>-7.3975391064043361E-4</v>
      </c>
    </row>
    <row r="69" spans="1:11" x14ac:dyDescent="0.2">
      <c r="A69" s="72" t="s">
        <v>110</v>
      </c>
      <c r="B69" s="79">
        <v>7.5797637934073682E-3</v>
      </c>
      <c r="C69" s="80">
        <v>8.6738902418009786E-2</v>
      </c>
      <c r="D69" s="75">
        <v>5673</v>
      </c>
      <c r="E69" s="76">
        <v>0</v>
      </c>
      <c r="G69" s="72" t="s">
        <v>110</v>
      </c>
      <c r="H69" s="90">
        <v>2.836022958988671E-2</v>
      </c>
      <c r="I69" s="86"/>
      <c r="J69" s="9">
        <f t="shared" si="0"/>
        <v>0.32448261349713253</v>
      </c>
      <c r="K69" s="9">
        <f t="shared" si="1"/>
        <v>-2.4782863908306748E-3</v>
      </c>
    </row>
    <row r="70" spans="1:11" x14ac:dyDescent="0.2">
      <c r="A70" s="72" t="s">
        <v>111</v>
      </c>
      <c r="B70" s="79">
        <v>4.0542922615899877E-3</v>
      </c>
      <c r="C70" s="80">
        <v>6.3549719656922618E-2</v>
      </c>
      <c r="D70" s="75">
        <v>5673</v>
      </c>
      <c r="E70" s="76">
        <v>0</v>
      </c>
      <c r="G70" s="72" t="s">
        <v>111</v>
      </c>
      <c r="H70" s="90">
        <v>8.2172926345278809E-3</v>
      </c>
      <c r="I70" s="86"/>
      <c r="J70" s="9">
        <f t="shared" si="0"/>
        <v>0.12878069915603466</v>
      </c>
      <c r="K70" s="9">
        <f t="shared" si="1"/>
        <v>-5.2424001426350393E-4</v>
      </c>
    </row>
    <row r="71" spans="1:11" x14ac:dyDescent="0.2">
      <c r="A71" s="72" t="s">
        <v>113</v>
      </c>
      <c r="B71" s="79">
        <v>1.4101886127269522E-3</v>
      </c>
      <c r="C71" s="80">
        <v>3.7529298594757586E-2</v>
      </c>
      <c r="D71" s="75">
        <v>5673</v>
      </c>
      <c r="E71" s="76">
        <v>0</v>
      </c>
      <c r="G71" s="72" t="s">
        <v>113</v>
      </c>
      <c r="H71" s="90">
        <v>8.5582199644801595E-3</v>
      </c>
      <c r="I71" s="86"/>
      <c r="J71" s="9">
        <f t="shared" ref="J71:J119" si="6">((1-B71)/C71)*H71</f>
        <v>0.22771945067299598</v>
      </c>
      <c r="K71" s="9">
        <f t="shared" ref="K71:K119" si="7">((0-B71)/C71)*H71</f>
        <v>-3.2158086591067391E-4</v>
      </c>
    </row>
    <row r="72" spans="1:11" ht="24" x14ac:dyDescent="0.2">
      <c r="A72" s="72" t="s">
        <v>114</v>
      </c>
      <c r="B72" s="79">
        <v>0.14842235148951172</v>
      </c>
      <c r="C72" s="80">
        <v>0.35554949130846975</v>
      </c>
      <c r="D72" s="75">
        <v>5673</v>
      </c>
      <c r="E72" s="76">
        <v>0</v>
      </c>
      <c r="G72" s="72" t="s">
        <v>114</v>
      </c>
      <c r="H72" s="90">
        <v>5.10294527756694E-2</v>
      </c>
      <c r="I72" s="86"/>
      <c r="J72" s="9">
        <f t="shared" si="6"/>
        <v>0.12222079474663101</v>
      </c>
      <c r="K72" s="9">
        <f t="shared" si="7"/>
        <v>-2.1301989065755193E-2</v>
      </c>
    </row>
    <row r="73" spans="1:11" ht="24" x14ac:dyDescent="0.2">
      <c r="A73" s="72" t="s">
        <v>115</v>
      </c>
      <c r="B73" s="79">
        <v>0.15935131323814561</v>
      </c>
      <c r="C73" s="80">
        <v>0.36603563994449623</v>
      </c>
      <c r="D73" s="75">
        <v>5673</v>
      </c>
      <c r="E73" s="76">
        <v>0</v>
      </c>
      <c r="G73" s="72" t="s">
        <v>115</v>
      </c>
      <c r="H73" s="90">
        <v>2.3981030511833291E-2</v>
      </c>
      <c r="I73" s="86"/>
      <c r="J73" s="9">
        <f t="shared" si="6"/>
        <v>5.507557081060608E-2</v>
      </c>
      <c r="K73" s="9">
        <f t="shared" si="7"/>
        <v>-1.0439990776428583E-2</v>
      </c>
    </row>
    <row r="74" spans="1:11" x14ac:dyDescent="0.2">
      <c r="A74" s="72" t="s">
        <v>117</v>
      </c>
      <c r="B74" s="79">
        <v>3.5254715318173806E-4</v>
      </c>
      <c r="C74" s="80">
        <v>1.8774583816365507E-2</v>
      </c>
      <c r="D74" s="75">
        <v>5673</v>
      </c>
      <c r="E74" s="76">
        <v>0</v>
      </c>
      <c r="G74" s="72" t="s">
        <v>117</v>
      </c>
      <c r="H74" s="90">
        <v>-1.5006355127613149E-4</v>
      </c>
      <c r="I74" s="86"/>
      <c r="J74" s="9">
        <f t="shared" si="6"/>
        <v>-7.990091725366015E-3</v>
      </c>
      <c r="K74" s="9">
        <f t="shared" si="7"/>
        <v>2.8178775261386052E-6</v>
      </c>
    </row>
    <row r="75" spans="1:11" x14ac:dyDescent="0.2">
      <c r="A75" s="72" t="s">
        <v>118</v>
      </c>
      <c r="B75" s="79">
        <v>1.7627357659086903E-4</v>
      </c>
      <c r="C75" s="80">
        <v>1.3276805963440969E-2</v>
      </c>
      <c r="D75" s="75">
        <v>5673</v>
      </c>
      <c r="E75" s="76">
        <v>0</v>
      </c>
      <c r="G75" s="72" t="s">
        <v>118</v>
      </c>
      <c r="H75" s="90">
        <v>1.4653584458751815E-3</v>
      </c>
      <c r="I75" s="86"/>
      <c r="J75" s="9">
        <f t="shared" si="6"/>
        <v>0.11035034675773987</v>
      </c>
      <c r="K75" s="9">
        <f t="shared" si="7"/>
        <v>-1.9455279752775015E-5</v>
      </c>
    </row>
    <row r="76" spans="1:11" x14ac:dyDescent="0.2">
      <c r="A76" s="72" t="s">
        <v>119</v>
      </c>
      <c r="B76" s="73">
        <v>0.36171337916446322</v>
      </c>
      <c r="C76" s="74">
        <v>0.48053877591114291</v>
      </c>
      <c r="D76" s="75">
        <v>5673</v>
      </c>
      <c r="E76" s="76">
        <v>0</v>
      </c>
      <c r="G76" s="72" t="s">
        <v>119</v>
      </c>
      <c r="H76" s="90">
        <v>-9.5875977918150154E-2</v>
      </c>
      <c r="I76" s="86"/>
      <c r="J76" s="9">
        <f t="shared" si="6"/>
        <v>-0.12734946071447625</v>
      </c>
      <c r="K76" s="9">
        <f t="shared" si="7"/>
        <v>7.2168211374235083E-2</v>
      </c>
    </row>
    <row r="77" spans="1:11" ht="24" x14ac:dyDescent="0.2">
      <c r="A77" s="72" t="s">
        <v>120</v>
      </c>
      <c r="B77" s="73">
        <v>7.0509430636347611E-4</v>
      </c>
      <c r="C77" s="74">
        <v>2.6546588710028237E-2</v>
      </c>
      <c r="D77" s="75">
        <v>5673</v>
      </c>
      <c r="E77" s="76">
        <v>0</v>
      </c>
      <c r="G77" s="72" t="s">
        <v>120</v>
      </c>
      <c r="H77" s="90">
        <v>-6.6286024383617372E-4</v>
      </c>
      <c r="I77" s="86"/>
      <c r="J77" s="9">
        <f t="shared" si="6"/>
        <v>-2.4952089780262601E-2</v>
      </c>
      <c r="K77" s="9">
        <f t="shared" si="7"/>
        <v>1.7605990319465588E-5</v>
      </c>
    </row>
    <row r="78" spans="1:11" x14ac:dyDescent="0.2">
      <c r="A78" s="72" t="s">
        <v>121</v>
      </c>
      <c r="B78" s="73">
        <v>5.2882072977260709E-4</v>
      </c>
      <c r="C78" s="74">
        <v>2.2992047813549448E-2</v>
      </c>
      <c r="D78" s="75">
        <v>5673</v>
      </c>
      <c r="E78" s="76">
        <v>0</v>
      </c>
      <c r="G78" s="72" t="s">
        <v>121</v>
      </c>
      <c r="H78" s="90">
        <v>1.4046754591402516E-3</v>
      </c>
      <c r="I78" s="86"/>
      <c r="J78" s="9">
        <f t="shared" si="6"/>
        <v>6.1061661363260723E-2</v>
      </c>
      <c r="K78" s="9">
        <f t="shared" si="7"/>
        <v>-3.2307757335058585E-5</v>
      </c>
    </row>
    <row r="79" spans="1:11" x14ac:dyDescent="0.2">
      <c r="A79" s="72" t="s">
        <v>122</v>
      </c>
      <c r="B79" s="73">
        <v>3.7017451084082496E-3</v>
      </c>
      <c r="C79" s="74">
        <v>6.0734606367082555E-2</v>
      </c>
      <c r="D79" s="75">
        <v>5673</v>
      </c>
      <c r="E79" s="76">
        <v>0</v>
      </c>
      <c r="G79" s="72" t="s">
        <v>122</v>
      </c>
      <c r="H79" s="90">
        <v>2.1994322767065439E-2</v>
      </c>
      <c r="I79" s="86"/>
      <c r="J79" s="9">
        <f t="shared" si="6"/>
        <v>0.36079768522590183</v>
      </c>
      <c r="K79" s="9">
        <f t="shared" si="7"/>
        <v>-1.3405434164444334E-3</v>
      </c>
    </row>
    <row r="80" spans="1:11" x14ac:dyDescent="0.2">
      <c r="A80" s="72" t="s">
        <v>123</v>
      </c>
      <c r="B80" s="73">
        <v>1.445443328045126E-2</v>
      </c>
      <c r="C80" s="74">
        <v>0.11936504591970644</v>
      </c>
      <c r="D80" s="75">
        <v>5673</v>
      </c>
      <c r="E80" s="76">
        <v>0</v>
      </c>
      <c r="G80" s="72" t="s">
        <v>123</v>
      </c>
      <c r="H80" s="90">
        <v>4.5490025447811583E-2</v>
      </c>
      <c r="I80" s="86"/>
      <c r="J80" s="9">
        <f t="shared" si="6"/>
        <v>0.37559146871361099</v>
      </c>
      <c r="K80" s="9">
        <f t="shared" si="7"/>
        <v>-5.5085853039735476E-3</v>
      </c>
    </row>
    <row r="81" spans="1:11" x14ac:dyDescent="0.2">
      <c r="A81" s="72" t="s">
        <v>124</v>
      </c>
      <c r="B81" s="73">
        <v>0.61537105587872376</v>
      </c>
      <c r="C81" s="74">
        <v>0.48655035600579305</v>
      </c>
      <c r="D81" s="75">
        <v>5673</v>
      </c>
      <c r="E81" s="76">
        <v>0</v>
      </c>
      <c r="G81" s="72" t="s">
        <v>124</v>
      </c>
      <c r="H81" s="90">
        <v>8.0216954563502696E-2</v>
      </c>
      <c r="I81" s="86"/>
      <c r="J81" s="9">
        <f t="shared" si="6"/>
        <v>6.3413297623847759E-2</v>
      </c>
      <c r="K81" s="9">
        <f t="shared" si="7"/>
        <v>-0.10145546379690765</v>
      </c>
    </row>
    <row r="82" spans="1:11" x14ac:dyDescent="0.2">
      <c r="A82" s="72" t="s">
        <v>125</v>
      </c>
      <c r="B82" s="73">
        <v>1.4101886127269522E-3</v>
      </c>
      <c r="C82" s="74">
        <v>3.752929859475726E-2</v>
      </c>
      <c r="D82" s="75">
        <v>5673</v>
      </c>
      <c r="E82" s="76">
        <v>0</v>
      </c>
      <c r="G82" s="72" t="s">
        <v>125</v>
      </c>
      <c r="H82" s="90">
        <v>7.0435068715250584E-3</v>
      </c>
      <c r="I82" s="86"/>
      <c r="J82" s="9">
        <f t="shared" si="6"/>
        <v>0.18741555162780851</v>
      </c>
      <c r="K82" s="9">
        <f t="shared" si="7"/>
        <v>-2.6466450362267748E-4</v>
      </c>
    </row>
    <row r="83" spans="1:11" x14ac:dyDescent="0.2">
      <c r="A83" s="72" t="s">
        <v>126</v>
      </c>
      <c r="B83" s="73">
        <v>8.8136788295434514E-4</v>
      </c>
      <c r="C83" s="74">
        <v>2.9677370603106965E-2</v>
      </c>
      <c r="D83" s="75">
        <v>5673</v>
      </c>
      <c r="E83" s="76">
        <v>0</v>
      </c>
      <c r="G83" s="72" t="s">
        <v>126</v>
      </c>
      <c r="H83" s="90">
        <v>2.1901954153238489E-3</v>
      </c>
      <c r="I83" s="86"/>
      <c r="J83" s="9">
        <f t="shared" si="6"/>
        <v>7.3735139028735117E-2</v>
      </c>
      <c r="K83" s="9">
        <f t="shared" si="7"/>
        <v>-6.5045112057811501E-5</v>
      </c>
    </row>
    <row r="84" spans="1:11" x14ac:dyDescent="0.2">
      <c r="A84" s="72" t="s">
        <v>127</v>
      </c>
      <c r="B84" s="73">
        <v>7.0509430636347611E-4</v>
      </c>
      <c r="C84" s="74">
        <v>2.6546588710027581E-2</v>
      </c>
      <c r="D84" s="75">
        <v>5673</v>
      </c>
      <c r="E84" s="76">
        <v>0</v>
      </c>
      <c r="G84" s="72" t="s">
        <v>127</v>
      </c>
      <c r="H84" s="90">
        <v>-4.8017782125656244E-3</v>
      </c>
      <c r="I84" s="86"/>
      <c r="J84" s="9">
        <f t="shared" si="6"/>
        <v>-0.18075363876319833</v>
      </c>
      <c r="K84" s="9">
        <f t="shared" si="7"/>
        <v>1.2753828806717115E-4</v>
      </c>
    </row>
    <row r="85" spans="1:11" x14ac:dyDescent="0.2">
      <c r="A85" s="72" t="s">
        <v>128</v>
      </c>
      <c r="B85" s="73">
        <v>0.2407897056231271</v>
      </c>
      <c r="C85" s="74">
        <v>0.42760057711260602</v>
      </c>
      <c r="D85" s="75">
        <v>5673</v>
      </c>
      <c r="E85" s="76">
        <v>0</v>
      </c>
      <c r="G85" s="72" t="s">
        <v>128</v>
      </c>
      <c r="H85" s="90">
        <v>-7.1955675401920868E-2</v>
      </c>
      <c r="I85" s="86"/>
      <c r="J85" s="9">
        <f t="shared" si="6"/>
        <v>-0.12775822210733992</v>
      </c>
      <c r="K85" s="9">
        <f t="shared" si="7"/>
        <v>4.0519556860605148E-2</v>
      </c>
    </row>
    <row r="86" spans="1:11" x14ac:dyDescent="0.2">
      <c r="A86" s="72" t="s">
        <v>129</v>
      </c>
      <c r="B86" s="79">
        <v>1.7627357659086903E-4</v>
      </c>
      <c r="C86" s="80">
        <v>1.3276805963440944E-2</v>
      </c>
      <c r="D86" s="75">
        <v>5673</v>
      </c>
      <c r="E86" s="76">
        <v>0</v>
      </c>
      <c r="G86" s="72" t="s">
        <v>129</v>
      </c>
      <c r="H86" s="90">
        <v>-1.7489123808308489E-3</v>
      </c>
      <c r="I86" s="86"/>
      <c r="J86" s="9">
        <f t="shared" si="6"/>
        <v>-0.13170367169673922</v>
      </c>
      <c r="K86" s="9">
        <f t="shared" si="7"/>
        <v>2.3219970327351769E-5</v>
      </c>
    </row>
    <row r="87" spans="1:11" x14ac:dyDescent="0.2">
      <c r="A87" s="72" t="s">
        <v>130</v>
      </c>
      <c r="B87" s="73">
        <v>6.6983959104530227E-2</v>
      </c>
      <c r="C87" s="74">
        <v>0.25001625318827214</v>
      </c>
      <c r="D87" s="75">
        <v>5673</v>
      </c>
      <c r="E87" s="76">
        <v>0</v>
      </c>
      <c r="G87" s="72" t="s">
        <v>130</v>
      </c>
      <c r="H87" s="90">
        <v>-2.4959417089949042E-2</v>
      </c>
      <c r="I87" s="86"/>
      <c r="J87" s="9">
        <f t="shared" si="6"/>
        <v>-9.3144090511533842E-2</v>
      </c>
      <c r="K87" s="9">
        <f t="shared" si="7"/>
        <v>6.6870875485325635E-3</v>
      </c>
    </row>
    <row r="88" spans="1:11" x14ac:dyDescent="0.2">
      <c r="A88" s="72" t="s">
        <v>131</v>
      </c>
      <c r="B88" s="73">
        <v>4.2305658381808567E-3</v>
      </c>
      <c r="C88" s="74">
        <v>6.4910791582541913E-2</v>
      </c>
      <c r="D88" s="75">
        <v>5673</v>
      </c>
      <c r="E88" s="76">
        <v>0</v>
      </c>
      <c r="G88" s="72" t="s">
        <v>131</v>
      </c>
      <c r="H88" s="90">
        <v>8.3133865338038387E-3</v>
      </c>
      <c r="I88" s="86"/>
      <c r="J88" s="9">
        <f t="shared" si="6"/>
        <v>0.12753220231812432</v>
      </c>
      <c r="K88" s="9">
        <f t="shared" si="7"/>
        <v>-5.4182560729951906E-4</v>
      </c>
    </row>
    <row r="89" spans="1:11" x14ac:dyDescent="0.2">
      <c r="A89" s="72" t="s">
        <v>132</v>
      </c>
      <c r="B89" s="73">
        <v>5.2882072977260709E-4</v>
      </c>
      <c r="C89" s="74">
        <v>2.2992047813550066E-2</v>
      </c>
      <c r="D89" s="75">
        <v>5673</v>
      </c>
      <c r="E89" s="76">
        <v>0</v>
      </c>
      <c r="G89" s="72" t="s">
        <v>132</v>
      </c>
      <c r="H89" s="90">
        <v>1.1991639502957213E-3</v>
      </c>
      <c r="I89" s="86"/>
      <c r="J89" s="9">
        <f t="shared" si="6"/>
        <v>5.2128014749259134E-2</v>
      </c>
      <c r="K89" s="9">
        <f t="shared" si="7"/>
        <v>-2.758096018479319E-5</v>
      </c>
    </row>
    <row r="90" spans="1:11" x14ac:dyDescent="0.2">
      <c r="A90" s="72" t="s">
        <v>133</v>
      </c>
      <c r="B90" s="73">
        <v>0.63070685704212937</v>
      </c>
      <c r="C90" s="74">
        <v>0.48265596613660794</v>
      </c>
      <c r="D90" s="75">
        <v>5673</v>
      </c>
      <c r="E90" s="76">
        <v>0</v>
      </c>
      <c r="G90" s="72" t="s">
        <v>133</v>
      </c>
      <c r="H90" s="90">
        <v>8.6695075601921995E-2</v>
      </c>
      <c r="I90" s="86"/>
      <c r="J90" s="9">
        <f t="shared" si="6"/>
        <v>6.6332748778127407E-2</v>
      </c>
      <c r="K90" s="9">
        <f t="shared" si="7"/>
        <v>-0.11328810268646293</v>
      </c>
    </row>
    <row r="91" spans="1:11" x14ac:dyDescent="0.2">
      <c r="A91" s="72" t="s">
        <v>134</v>
      </c>
      <c r="B91" s="73">
        <v>2.6441036488630354E-3</v>
      </c>
      <c r="C91" s="74">
        <v>5.135734903537599E-2</v>
      </c>
      <c r="D91" s="75">
        <v>5673</v>
      </c>
      <c r="E91" s="76">
        <v>0</v>
      </c>
      <c r="G91" s="72" t="s">
        <v>134</v>
      </c>
      <c r="H91" s="90">
        <v>4.5203443147077017E-3</v>
      </c>
      <c r="I91" s="86"/>
      <c r="J91" s="9">
        <f t="shared" si="6"/>
        <v>8.7784750196229819E-2</v>
      </c>
      <c r="K91" s="9">
        <f t="shared" si="7"/>
        <v>-2.3272733350007904E-4</v>
      </c>
    </row>
    <row r="92" spans="1:11" x14ac:dyDescent="0.2">
      <c r="A92" s="72" t="s">
        <v>135</v>
      </c>
      <c r="B92" s="73">
        <v>8.8136788295434514E-4</v>
      </c>
      <c r="C92" s="74">
        <v>2.9677370603107323E-2</v>
      </c>
      <c r="D92" s="75">
        <v>5673</v>
      </c>
      <c r="E92" s="76">
        <v>0</v>
      </c>
      <c r="G92" s="72" t="s">
        <v>135</v>
      </c>
      <c r="H92" s="90">
        <v>7.081298905816517E-3</v>
      </c>
      <c r="I92" s="86"/>
      <c r="J92" s="9">
        <f t="shared" si="6"/>
        <v>0.23839907419731277</v>
      </c>
      <c r="K92" s="9">
        <f t="shared" si="7"/>
        <v>-2.1030264131731893E-4</v>
      </c>
    </row>
    <row r="93" spans="1:11" x14ac:dyDescent="0.2">
      <c r="A93" s="72" t="s">
        <v>136</v>
      </c>
      <c r="B93" s="73">
        <v>3.1729243786356425E-3</v>
      </c>
      <c r="C93" s="74">
        <v>5.6244240202185068E-2</v>
      </c>
      <c r="D93" s="75">
        <v>5673</v>
      </c>
      <c r="E93" s="76">
        <v>0</v>
      </c>
      <c r="G93" s="72" t="s">
        <v>136</v>
      </c>
      <c r="H93" s="90">
        <v>1.0806653972381437E-2</v>
      </c>
      <c r="I93" s="86"/>
      <c r="J93" s="9">
        <f t="shared" si="6"/>
        <v>0.19152832783973647</v>
      </c>
      <c r="K93" s="9">
        <f t="shared" si="7"/>
        <v>-6.0963923980817975E-4</v>
      </c>
    </row>
    <row r="94" spans="1:11" x14ac:dyDescent="0.2">
      <c r="A94" s="72" t="s">
        <v>137</v>
      </c>
      <c r="B94" s="73">
        <v>3.5254715318173806E-4</v>
      </c>
      <c r="C94" s="74">
        <v>1.8774583816366128E-2</v>
      </c>
      <c r="D94" s="75">
        <v>5673</v>
      </c>
      <c r="E94" s="76">
        <v>0</v>
      </c>
      <c r="G94" s="72" t="s">
        <v>137</v>
      </c>
      <c r="H94" s="90">
        <v>-2.6102995308131933E-3</v>
      </c>
      <c r="I94" s="86"/>
      <c r="J94" s="9">
        <f t="shared" si="6"/>
        <v>-0.1389846668595664</v>
      </c>
      <c r="K94" s="9">
        <f t="shared" si="7"/>
        <v>4.9015929063504288E-5</v>
      </c>
    </row>
    <row r="95" spans="1:11" x14ac:dyDescent="0.2">
      <c r="A95" s="72" t="s">
        <v>138</v>
      </c>
      <c r="B95" s="73">
        <v>4.7417592102943766E-2</v>
      </c>
      <c r="C95" s="74">
        <v>0.21254911807853574</v>
      </c>
      <c r="D95" s="75">
        <v>5673</v>
      </c>
      <c r="E95" s="76">
        <v>0</v>
      </c>
      <c r="G95" s="72" t="s">
        <v>138</v>
      </c>
      <c r="H95" s="90">
        <v>-2.918806028390164E-2</v>
      </c>
      <c r="I95" s="86"/>
      <c r="J95" s="9">
        <f t="shared" si="6"/>
        <v>-0.13081227058683922</v>
      </c>
      <c r="K95" s="9">
        <f t="shared" si="7"/>
        <v>6.5115656528237885E-3</v>
      </c>
    </row>
    <row r="96" spans="1:11" x14ac:dyDescent="0.2">
      <c r="A96" s="72" t="s">
        <v>139</v>
      </c>
      <c r="B96" s="73">
        <v>8.8136788295434514E-4</v>
      </c>
      <c r="C96" s="74">
        <v>2.9677370603106878E-2</v>
      </c>
      <c r="D96" s="75">
        <v>5673</v>
      </c>
      <c r="E96" s="76">
        <v>0</v>
      </c>
      <c r="G96" s="72" t="s">
        <v>139</v>
      </c>
      <c r="H96" s="90">
        <v>-4.685673358871093E-3</v>
      </c>
      <c r="I96" s="86"/>
      <c r="J96" s="9">
        <f t="shared" si="6"/>
        <v>-0.15774792246495267</v>
      </c>
      <c r="K96" s="9">
        <f t="shared" si="7"/>
        <v>1.3915660062187071E-4</v>
      </c>
    </row>
    <row r="97" spans="1:11" x14ac:dyDescent="0.2">
      <c r="A97" s="72" t="s">
        <v>140</v>
      </c>
      <c r="B97" s="73">
        <v>0.35942182266878198</v>
      </c>
      <c r="C97" s="74">
        <v>0.4798732833256919</v>
      </c>
      <c r="D97" s="75">
        <v>5673</v>
      </c>
      <c r="E97" s="76">
        <v>0</v>
      </c>
      <c r="G97" s="72" t="s">
        <v>140</v>
      </c>
      <c r="H97" s="90">
        <v>-7.907554476482459E-2</v>
      </c>
      <c r="I97" s="86"/>
      <c r="J97" s="9">
        <f t="shared" si="6"/>
        <v>-0.10555717539820896</v>
      </c>
      <c r="K97" s="9">
        <f t="shared" si="7"/>
        <v>5.9227044754250974E-2</v>
      </c>
    </row>
    <row r="98" spans="1:11" x14ac:dyDescent="0.2">
      <c r="A98" s="72" t="s">
        <v>141</v>
      </c>
      <c r="B98" s="73">
        <v>8.7784241142252778E-2</v>
      </c>
      <c r="C98" s="74">
        <v>0.28300580612965043</v>
      </c>
      <c r="D98" s="75">
        <v>5673</v>
      </c>
      <c r="E98" s="76">
        <v>0</v>
      </c>
      <c r="G98" s="72" t="s">
        <v>141</v>
      </c>
      <c r="H98" s="90">
        <v>-2.2488909755385273E-2</v>
      </c>
      <c r="I98" s="86"/>
      <c r="J98" s="9">
        <f t="shared" si="6"/>
        <v>-7.2488752647689406E-2</v>
      </c>
      <c r="K98" s="9">
        <f t="shared" si="7"/>
        <v>6.9757292402993871E-3</v>
      </c>
    </row>
    <row r="99" spans="1:11" x14ac:dyDescent="0.2">
      <c r="A99" s="72" t="s">
        <v>142</v>
      </c>
      <c r="B99" s="73">
        <v>3.2963158822492504E-2</v>
      </c>
      <c r="C99" s="74">
        <v>0.1785558987374524</v>
      </c>
      <c r="D99" s="75">
        <v>5673</v>
      </c>
      <c r="E99" s="76">
        <v>0</v>
      </c>
      <c r="G99" s="72" t="s">
        <v>142</v>
      </c>
      <c r="H99" s="90">
        <v>-5.2959812272409604E-3</v>
      </c>
      <c r="I99" s="86"/>
      <c r="J99" s="9">
        <f t="shared" si="6"/>
        <v>-2.868238458174361E-2</v>
      </c>
      <c r="K99" s="9">
        <f t="shared" si="7"/>
        <v>9.7768974057346964E-4</v>
      </c>
    </row>
    <row r="100" spans="1:11" x14ac:dyDescent="0.2">
      <c r="A100" s="72" t="s">
        <v>143</v>
      </c>
      <c r="B100" s="73">
        <v>4.0366649039309005E-2</v>
      </c>
      <c r="C100" s="74">
        <v>0.19683498731235941</v>
      </c>
      <c r="D100" s="75">
        <v>5673</v>
      </c>
      <c r="E100" s="76">
        <v>0</v>
      </c>
      <c r="G100" s="72" t="s">
        <v>143</v>
      </c>
      <c r="H100" s="90">
        <v>-1.5106366610852077E-2</v>
      </c>
      <c r="I100" s="86"/>
      <c r="J100" s="9">
        <f t="shared" si="6"/>
        <v>-7.3648355963301979E-2</v>
      </c>
      <c r="K100" s="9">
        <f t="shared" si="7"/>
        <v>3.0979929308589554E-3</v>
      </c>
    </row>
    <row r="101" spans="1:11" x14ac:dyDescent="0.2">
      <c r="A101" s="72" t="s">
        <v>144</v>
      </c>
      <c r="B101" s="73">
        <v>8.8136788295434514E-4</v>
      </c>
      <c r="C101" s="74">
        <v>2.9677370603106556E-2</v>
      </c>
      <c r="D101" s="75">
        <v>5673</v>
      </c>
      <c r="E101" s="76">
        <v>0</v>
      </c>
      <c r="G101" s="72" t="s">
        <v>144</v>
      </c>
      <c r="H101" s="90">
        <v>5.0288217707103282E-3</v>
      </c>
      <c r="I101" s="86"/>
      <c r="J101" s="9">
        <f t="shared" si="6"/>
        <v>0.16930036005907415</v>
      </c>
      <c r="K101" s="9">
        <f t="shared" si="7"/>
        <v>-1.4934753004505481E-4</v>
      </c>
    </row>
    <row r="102" spans="1:11" x14ac:dyDescent="0.2">
      <c r="A102" s="72" t="s">
        <v>146</v>
      </c>
      <c r="B102" s="73">
        <v>2.6441036488630354E-3</v>
      </c>
      <c r="C102" s="74">
        <v>5.1357349035374054E-2</v>
      </c>
      <c r="D102" s="75">
        <v>5673</v>
      </c>
      <c r="E102" s="76">
        <v>0</v>
      </c>
      <c r="G102" s="72" t="s">
        <v>146</v>
      </c>
      <c r="H102" s="90">
        <v>7.1762714388289763E-3</v>
      </c>
      <c r="I102" s="86"/>
      <c r="J102" s="9">
        <f t="shared" si="6"/>
        <v>0.1393626572976443</v>
      </c>
      <c r="K102" s="9">
        <f t="shared" si="7"/>
        <v>-3.6946621765017045E-4</v>
      </c>
    </row>
    <row r="103" spans="1:11" x14ac:dyDescent="0.2">
      <c r="A103" s="72" t="s">
        <v>147</v>
      </c>
      <c r="B103" s="73">
        <v>0.3112991362594747</v>
      </c>
      <c r="C103" s="74">
        <v>0.4630656350111001</v>
      </c>
      <c r="D103" s="75">
        <v>5673</v>
      </c>
      <c r="E103" s="76">
        <v>0</v>
      </c>
      <c r="G103" s="72" t="s">
        <v>147</v>
      </c>
      <c r="H103" s="90">
        <v>7.2662420246195902E-2</v>
      </c>
      <c r="I103" s="86"/>
      <c r="J103" s="9">
        <f t="shared" si="6"/>
        <v>0.10806820416253214</v>
      </c>
      <c r="K103" s="9">
        <f t="shared" si="7"/>
        <v>-4.8847824046847128E-2</v>
      </c>
    </row>
    <row r="104" spans="1:11" x14ac:dyDescent="0.2">
      <c r="A104" s="72" t="s">
        <v>148</v>
      </c>
      <c r="B104" s="73">
        <v>8.8136788295434514E-3</v>
      </c>
      <c r="C104" s="74">
        <v>9.3474799235530828E-2</v>
      </c>
      <c r="D104" s="75">
        <v>5673</v>
      </c>
      <c r="E104" s="76">
        <v>0</v>
      </c>
      <c r="G104" s="72" t="s">
        <v>148</v>
      </c>
      <c r="H104" s="90">
        <v>9.9302125786593851E-3</v>
      </c>
      <c r="I104" s="86"/>
      <c r="J104" s="9">
        <f t="shared" si="6"/>
        <v>0.10529780170461892</v>
      </c>
      <c r="K104" s="9">
        <f t="shared" si="7"/>
        <v>-9.3631337101741875E-4</v>
      </c>
    </row>
    <row r="105" spans="1:11" x14ac:dyDescent="0.2">
      <c r="A105" s="72" t="s">
        <v>149</v>
      </c>
      <c r="B105" s="73">
        <v>6.3458487572712843E-2</v>
      </c>
      <c r="C105" s="74">
        <v>0.24380727220320794</v>
      </c>
      <c r="D105" s="75">
        <v>5673</v>
      </c>
      <c r="E105" s="76">
        <v>0</v>
      </c>
      <c r="G105" s="72" t="s">
        <v>149</v>
      </c>
      <c r="H105" s="90">
        <v>1.9165235724094256E-2</v>
      </c>
      <c r="I105" s="86"/>
      <c r="J105" s="9">
        <f t="shared" si="6"/>
        <v>7.3619784548955472E-2</v>
      </c>
      <c r="K105" s="9">
        <f t="shared" si="7"/>
        <v>-4.9883535549828661E-3</v>
      </c>
    </row>
    <row r="106" spans="1:11" x14ac:dyDescent="0.2">
      <c r="A106" s="72" t="s">
        <v>150</v>
      </c>
      <c r="B106" s="73">
        <v>4.6712497796580293E-2</v>
      </c>
      <c r="C106" s="74">
        <v>0.21104097059596183</v>
      </c>
      <c r="D106" s="75">
        <v>5673</v>
      </c>
      <c r="E106" s="76">
        <v>0</v>
      </c>
      <c r="G106" s="72" t="s">
        <v>150</v>
      </c>
      <c r="H106" s="90">
        <v>3.3707675732391716E-2</v>
      </c>
      <c r="I106" s="86"/>
      <c r="J106" s="9">
        <f t="shared" si="6"/>
        <v>0.1522600370595025</v>
      </c>
      <c r="K106" s="9">
        <f t="shared" si="7"/>
        <v>-7.4609670526568344E-3</v>
      </c>
    </row>
    <row r="107" spans="1:11" x14ac:dyDescent="0.2">
      <c r="A107" s="72" t="s">
        <v>151</v>
      </c>
      <c r="B107" s="73">
        <v>3.7017451084082498E-2</v>
      </c>
      <c r="C107" s="74">
        <v>0.18882119626631247</v>
      </c>
      <c r="D107" s="75">
        <v>5673</v>
      </c>
      <c r="E107" s="76">
        <v>0</v>
      </c>
      <c r="G107" s="72" t="s">
        <v>151</v>
      </c>
      <c r="H107" s="90">
        <v>3.5394510497022791E-3</v>
      </c>
      <c r="I107" s="86"/>
      <c r="J107" s="9">
        <f t="shared" si="6"/>
        <v>1.805109628051603E-2</v>
      </c>
      <c r="K107" s="9">
        <f t="shared" si="7"/>
        <v>-6.93891674704076E-4</v>
      </c>
    </row>
    <row r="108" spans="1:11" x14ac:dyDescent="0.2">
      <c r="A108" s="72" t="s">
        <v>152</v>
      </c>
      <c r="B108" s="73">
        <v>4.0542922615899877E-3</v>
      </c>
      <c r="C108" s="74">
        <v>6.3549719656924672E-2</v>
      </c>
      <c r="D108" s="75">
        <v>5673</v>
      </c>
      <c r="E108" s="76">
        <v>0</v>
      </c>
      <c r="G108" s="72" t="s">
        <v>152</v>
      </c>
      <c r="H108" s="90">
        <v>5.580397528342074E-3</v>
      </c>
      <c r="I108" s="86"/>
      <c r="J108" s="9">
        <f t="shared" si="6"/>
        <v>8.7455507212779962E-2</v>
      </c>
      <c r="K108" s="9">
        <f t="shared" si="7"/>
        <v>-3.5601356918476802E-4</v>
      </c>
    </row>
    <row r="109" spans="1:11" x14ac:dyDescent="0.2">
      <c r="A109" s="72" t="s">
        <v>153</v>
      </c>
      <c r="B109" s="73">
        <v>2.1152829190904283E-3</v>
      </c>
      <c r="C109" s="74">
        <v>4.5947585819336459E-2</v>
      </c>
      <c r="D109" s="75">
        <v>5673</v>
      </c>
      <c r="E109" s="76">
        <v>0</v>
      </c>
      <c r="G109" s="72" t="s">
        <v>153</v>
      </c>
      <c r="H109" s="90">
        <v>9.1502767527256446E-3</v>
      </c>
      <c r="I109" s="86"/>
      <c r="J109" s="9">
        <f t="shared" si="6"/>
        <v>0.19872472439592292</v>
      </c>
      <c r="K109" s="9">
        <f t="shared" si="7"/>
        <v>-4.2125007821075338E-4</v>
      </c>
    </row>
    <row r="110" spans="1:11" x14ac:dyDescent="0.2">
      <c r="A110" s="72" t="s">
        <v>155</v>
      </c>
      <c r="B110" s="73">
        <v>6.1695751806804169E-3</v>
      </c>
      <c r="C110" s="74">
        <v>7.8310871127772852E-2</v>
      </c>
      <c r="D110" s="75">
        <v>5673</v>
      </c>
      <c r="E110" s="76">
        <v>0</v>
      </c>
      <c r="G110" s="72" t="s">
        <v>155</v>
      </c>
      <c r="H110" s="90">
        <v>4.0661942658416383E-2</v>
      </c>
      <c r="I110" s="86"/>
      <c r="J110" s="9">
        <f t="shared" si="6"/>
        <v>0.51603404692379973</v>
      </c>
      <c r="K110" s="9">
        <f t="shared" si="7"/>
        <v>-3.2034749276929749E-3</v>
      </c>
    </row>
    <row r="111" spans="1:11" x14ac:dyDescent="0.2">
      <c r="A111" s="72" t="s">
        <v>156</v>
      </c>
      <c r="B111" s="73">
        <v>3.5254715318173806E-4</v>
      </c>
      <c r="C111" s="74">
        <v>1.8774583816364487E-2</v>
      </c>
      <c r="D111" s="75">
        <v>5673</v>
      </c>
      <c r="E111" s="76">
        <v>0</v>
      </c>
      <c r="G111" s="72" t="s">
        <v>156</v>
      </c>
      <c r="H111" s="90">
        <v>2.6631332035856889E-3</v>
      </c>
      <c r="I111" s="86"/>
      <c r="J111" s="9">
        <f t="shared" si="6"/>
        <v>0.14179778095724138</v>
      </c>
      <c r="K111" s="9">
        <f t="shared" si="7"/>
        <v>-5.0008034194054448E-5</v>
      </c>
    </row>
    <row r="112" spans="1:11" x14ac:dyDescent="0.2">
      <c r="A112" s="72" t="s">
        <v>157</v>
      </c>
      <c r="B112" s="73">
        <v>1.7627357659086903E-4</v>
      </c>
      <c r="C112" s="74">
        <v>1.3276805963440799E-2</v>
      </c>
      <c r="D112" s="75">
        <v>5673</v>
      </c>
      <c r="E112" s="76">
        <v>0</v>
      </c>
      <c r="G112" s="72" t="s">
        <v>157</v>
      </c>
      <c r="H112" s="90">
        <v>-5.1930951327474771E-4</v>
      </c>
      <c r="I112" s="86"/>
      <c r="J112" s="9">
        <f t="shared" si="6"/>
        <v>-3.9107144757497485E-2</v>
      </c>
      <c r="K112" s="9">
        <f t="shared" si="7"/>
        <v>6.8947716427181737E-6</v>
      </c>
    </row>
    <row r="113" spans="1:11" x14ac:dyDescent="0.2">
      <c r="A113" s="72" t="s">
        <v>158</v>
      </c>
      <c r="B113" s="73">
        <v>1.7627357659086903E-4</v>
      </c>
      <c r="C113" s="74">
        <v>1.3276805963440674E-2</v>
      </c>
      <c r="D113" s="75">
        <v>5673</v>
      </c>
      <c r="E113" s="76">
        <v>0</v>
      </c>
      <c r="G113" s="72" t="s">
        <v>158</v>
      </c>
      <c r="H113" s="90">
        <v>6.1721611447938963E-3</v>
      </c>
      <c r="I113" s="86"/>
      <c r="J113" s="9">
        <f t="shared" si="6"/>
        <v>0.46480103519373711</v>
      </c>
      <c r="K113" s="9">
        <f t="shared" si="7"/>
        <v>-8.1946585894523481E-5</v>
      </c>
    </row>
    <row r="114" spans="1:11" x14ac:dyDescent="0.2">
      <c r="A114" s="72" t="s">
        <v>159</v>
      </c>
      <c r="B114" s="73">
        <v>5.2882072977260709E-4</v>
      </c>
      <c r="C114" s="74">
        <v>2.2992047813549934E-2</v>
      </c>
      <c r="D114" s="75">
        <v>5673</v>
      </c>
      <c r="E114" s="76">
        <v>0</v>
      </c>
      <c r="G114" s="72" t="s">
        <v>159</v>
      </c>
      <c r="H114" s="90">
        <v>9.1824056456502913E-3</v>
      </c>
      <c r="I114" s="86"/>
      <c r="J114" s="9">
        <f t="shared" si="6"/>
        <v>0.39916191344152796</v>
      </c>
      <c r="K114" s="9">
        <f t="shared" si="7"/>
        <v>-2.1119677959869205E-4</v>
      </c>
    </row>
    <row r="115" spans="1:11" x14ac:dyDescent="0.2">
      <c r="A115" s="72" t="s">
        <v>160</v>
      </c>
      <c r="B115" s="73">
        <v>5.094306363476115E-2</v>
      </c>
      <c r="C115" s="74">
        <v>0.21990086824841718</v>
      </c>
      <c r="D115" s="75">
        <v>5673</v>
      </c>
      <c r="E115" s="76">
        <v>0</v>
      </c>
      <c r="G115" s="72" t="s">
        <v>160</v>
      </c>
      <c r="H115" s="90">
        <v>6.3202797185768114E-2</v>
      </c>
      <c r="I115" s="86"/>
      <c r="J115" s="9">
        <f t="shared" si="6"/>
        <v>0.27277315248740669</v>
      </c>
      <c r="K115" s="9">
        <f t="shared" si="7"/>
        <v>-1.4641798118287617E-2</v>
      </c>
    </row>
    <row r="116" spans="1:11" x14ac:dyDescent="0.2">
      <c r="A116" s="72" t="s">
        <v>161</v>
      </c>
      <c r="B116" s="73">
        <v>0.87079146835889298</v>
      </c>
      <c r="C116" s="74">
        <v>0.33546016705260334</v>
      </c>
      <c r="D116" s="75">
        <v>5673</v>
      </c>
      <c r="E116" s="76">
        <v>0</v>
      </c>
      <c r="G116" s="72" t="s">
        <v>161</v>
      </c>
      <c r="H116" s="90">
        <v>-5.9344286716156616E-2</v>
      </c>
      <c r="I116" s="86"/>
      <c r="J116" s="9">
        <f t="shared" si="6"/>
        <v>-2.2857521998076946E-2</v>
      </c>
      <c r="K116" s="9">
        <f t="shared" si="7"/>
        <v>0.15404660118758542</v>
      </c>
    </row>
    <row r="117" spans="1:11" x14ac:dyDescent="0.2">
      <c r="A117" s="72" t="s">
        <v>162</v>
      </c>
      <c r="B117" s="73">
        <v>1.4101886127269522E-3</v>
      </c>
      <c r="C117" s="74">
        <v>3.7529298594758287E-2</v>
      </c>
      <c r="D117" s="75">
        <v>5673</v>
      </c>
      <c r="E117" s="76">
        <v>0</v>
      </c>
      <c r="G117" s="72" t="s">
        <v>162</v>
      </c>
      <c r="H117" s="90">
        <v>2.9931336873438652E-3</v>
      </c>
      <c r="I117" s="86"/>
      <c r="J117" s="9">
        <f t="shared" si="6"/>
        <v>7.9642117391425613E-2</v>
      </c>
      <c r="K117" s="9">
        <f t="shared" si="7"/>
        <v>-1.1246900955541127E-4</v>
      </c>
    </row>
    <row r="118" spans="1:11" x14ac:dyDescent="0.2">
      <c r="A118" s="72" t="s">
        <v>163</v>
      </c>
      <c r="B118" s="73">
        <v>6.8217874140666324E-2</v>
      </c>
      <c r="C118" s="74">
        <v>0.25214163173099646</v>
      </c>
      <c r="D118" s="75">
        <v>5673</v>
      </c>
      <c r="E118" s="76">
        <v>0</v>
      </c>
      <c r="G118" s="72" t="s">
        <v>163</v>
      </c>
      <c r="H118" s="90">
        <v>9.5819810927836504E-3</v>
      </c>
      <c r="I118" s="86"/>
      <c r="J118" s="9">
        <f t="shared" si="6"/>
        <v>3.54099346914011E-2</v>
      </c>
      <c r="K118" s="9">
        <f t="shared" si="7"/>
        <v>-2.5924413026054151E-3</v>
      </c>
    </row>
    <row r="119" spans="1:11" x14ac:dyDescent="0.2">
      <c r="A119" s="72" t="s">
        <v>164</v>
      </c>
      <c r="B119" s="73">
        <v>1.7627357659086903E-4</v>
      </c>
      <c r="C119" s="74">
        <v>1.3276805963440443E-2</v>
      </c>
      <c r="D119" s="75">
        <v>5673</v>
      </c>
      <c r="E119" s="76">
        <v>0</v>
      </c>
      <c r="G119" s="72" t="s">
        <v>164</v>
      </c>
      <c r="H119" s="90">
        <v>-2.7784251964590279E-4</v>
      </c>
      <c r="I119" s="86"/>
      <c r="J119" s="9">
        <f t="shared" si="6"/>
        <v>-2.0923220849666666E-2</v>
      </c>
      <c r="K119" s="9">
        <f t="shared" si="7"/>
        <v>3.6888612217324868E-6</v>
      </c>
    </row>
    <row r="120" spans="1:11" ht="15.75" thickBot="1" x14ac:dyDescent="0.25">
      <c r="A120" s="81" t="s">
        <v>165</v>
      </c>
      <c r="B120" s="82">
        <v>10.1380927199013</v>
      </c>
      <c r="C120" s="83">
        <v>21.463668577100034</v>
      </c>
      <c r="D120" s="84">
        <v>5673</v>
      </c>
      <c r="E120" s="85">
        <v>0</v>
      </c>
      <c r="G120" s="81" t="s">
        <v>165</v>
      </c>
      <c r="H120" s="91">
        <v>3.7882427034841566E-3</v>
      </c>
      <c r="I120" s="86"/>
      <c r="J120" s="153" t="s">
        <v>194</v>
      </c>
    </row>
    <row r="121" spans="1:11" ht="33.75" customHeight="1" thickTop="1" x14ac:dyDescent="0.2">
      <c r="A121" s="181" t="s">
        <v>41</v>
      </c>
      <c r="B121" s="181"/>
      <c r="C121" s="181"/>
      <c r="D121" s="181"/>
      <c r="E121" s="181"/>
      <c r="G121" s="181" t="s">
        <v>7</v>
      </c>
      <c r="H121" s="181"/>
      <c r="I121" s="86"/>
    </row>
  </sheetData>
  <mergeCells count="7">
    <mergeCell ref="G3:H3"/>
    <mergeCell ref="G4:G5"/>
    <mergeCell ref="G121:H121"/>
    <mergeCell ref="J4:K4"/>
    <mergeCell ref="A4:E4"/>
    <mergeCell ref="A5"/>
    <mergeCell ref="A121:E121"/>
  </mergeCells>
  <pageMargins left="0.2" right="0.2" top="0.25" bottom="0.25" header="0.55000000000000004" footer="0.05"/>
  <pageSetup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workbookViewId="0">
      <selection activeCell="N86" sqref="N86"/>
    </sheetView>
  </sheetViews>
  <sheetFormatPr defaultRowHeight="15" x14ac:dyDescent="0.25"/>
  <cols>
    <col min="2" max="2" width="1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s="152" t="s">
        <v>13</v>
      </c>
    </row>
    <row r="5" spans="1:9" ht="15.75" customHeight="1" thickBot="1" x14ac:dyDescent="0.3">
      <c r="C5" s="183" t="s">
        <v>22</v>
      </c>
      <c r="D5" s="183"/>
      <c r="E5" s="183"/>
      <c r="F5" s="183"/>
      <c r="G5" s="183"/>
      <c r="H5" s="183"/>
      <c r="I5" s="183"/>
    </row>
    <row r="6" spans="1:9" ht="25.5" customHeight="1" thickTop="1" x14ac:dyDescent="0.25">
      <c r="C6" s="192" t="s">
        <v>14</v>
      </c>
      <c r="D6" s="193"/>
      <c r="E6" s="186" t="s">
        <v>15</v>
      </c>
      <c r="F6" s="187"/>
      <c r="G6" s="50" t="s">
        <v>16</v>
      </c>
      <c r="H6" s="187" t="s">
        <v>17</v>
      </c>
      <c r="I6" s="188" t="s">
        <v>18</v>
      </c>
    </row>
    <row r="7" spans="1:9" ht="15.75" thickBot="1" x14ac:dyDescent="0.3">
      <c r="C7" s="194"/>
      <c r="D7" s="195"/>
      <c r="E7" s="51" t="s">
        <v>19</v>
      </c>
      <c r="F7" s="52" t="s">
        <v>20</v>
      </c>
      <c r="G7" s="52" t="s">
        <v>21</v>
      </c>
      <c r="H7" s="196"/>
      <c r="I7" s="197"/>
    </row>
    <row r="8" spans="1:9" ht="15.75" thickTop="1" x14ac:dyDescent="0.25">
      <c r="C8" s="189" t="s">
        <v>5</v>
      </c>
      <c r="D8" s="53" t="s">
        <v>171</v>
      </c>
      <c r="E8" s="54">
        <v>0.80926781684261873</v>
      </c>
      <c r="F8" s="55">
        <v>4.312342904939705E-3</v>
      </c>
      <c r="G8" s="56"/>
      <c r="H8" s="57">
        <v>187.66314151771607</v>
      </c>
      <c r="I8" s="58">
        <v>0</v>
      </c>
    </row>
    <row r="9" spans="1:9" ht="48.75" thickBot="1" x14ac:dyDescent="0.3">
      <c r="C9" s="190"/>
      <c r="D9" s="59" t="s">
        <v>174</v>
      </c>
      <c r="E9" s="60">
        <v>0.82713909850193557</v>
      </c>
      <c r="F9" s="61">
        <v>4.3128803020263309E-3</v>
      </c>
      <c r="G9" s="61">
        <v>0.94956392245513732</v>
      </c>
      <c r="H9" s="62">
        <v>191.78345805547139</v>
      </c>
      <c r="I9" s="63">
        <v>0</v>
      </c>
    </row>
    <row r="10" spans="1:9" ht="15.75" customHeight="1" thickTop="1" x14ac:dyDescent="0.25">
      <c r="C10" s="191" t="s">
        <v>173</v>
      </c>
      <c r="D10" s="191"/>
      <c r="E10" s="191"/>
      <c r="F10" s="191"/>
      <c r="G10" s="191"/>
      <c r="H10" s="191"/>
      <c r="I10" s="191"/>
    </row>
    <row r="12" spans="1:9" x14ac:dyDescent="0.25">
      <c r="D12" t="s">
        <v>175</v>
      </c>
    </row>
    <row r="14" spans="1:9" x14ac:dyDescent="0.25">
      <c r="B14" s="152" t="s">
        <v>11</v>
      </c>
    </row>
    <row r="16" spans="1:9" ht="15.75" customHeight="1" thickBot="1" x14ac:dyDescent="0.3">
      <c r="C16" s="183" t="s">
        <v>22</v>
      </c>
      <c r="D16" s="183"/>
      <c r="E16" s="183"/>
      <c r="F16" s="183"/>
      <c r="G16" s="183"/>
      <c r="H16" s="183"/>
      <c r="I16" s="183"/>
    </row>
    <row r="17" spans="2:9" ht="25.5" customHeight="1" thickTop="1" x14ac:dyDescent="0.25">
      <c r="C17" s="192" t="s">
        <v>14</v>
      </c>
      <c r="D17" s="193"/>
      <c r="E17" s="186" t="s">
        <v>15</v>
      </c>
      <c r="F17" s="187"/>
      <c r="G17" s="50" t="s">
        <v>16</v>
      </c>
      <c r="H17" s="187" t="s">
        <v>17</v>
      </c>
      <c r="I17" s="188" t="s">
        <v>18</v>
      </c>
    </row>
    <row r="18" spans="2:9" ht="15.75" thickBot="1" x14ac:dyDescent="0.3">
      <c r="C18" s="194"/>
      <c r="D18" s="195"/>
      <c r="E18" s="51" t="s">
        <v>19</v>
      </c>
      <c r="F18" s="52" t="s">
        <v>20</v>
      </c>
      <c r="G18" s="52" t="s">
        <v>21</v>
      </c>
      <c r="H18" s="196"/>
      <c r="I18" s="197"/>
    </row>
    <row r="19" spans="2:9" ht="15.75" thickTop="1" x14ac:dyDescent="0.25">
      <c r="C19" s="189" t="s">
        <v>5</v>
      </c>
      <c r="D19" s="53" t="s">
        <v>171</v>
      </c>
      <c r="E19" s="54">
        <v>-0.57246461290136308</v>
      </c>
      <c r="F19" s="55">
        <v>1.2534491456553964E-3</v>
      </c>
      <c r="G19" s="56"/>
      <c r="H19" s="57">
        <v>-456.71147879081764</v>
      </c>
      <c r="I19" s="58">
        <v>0</v>
      </c>
    </row>
    <row r="20" spans="2:9" ht="48.75" thickBot="1" x14ac:dyDescent="0.3">
      <c r="C20" s="190"/>
      <c r="D20" s="59" t="s">
        <v>172</v>
      </c>
      <c r="E20" s="60">
        <v>0.60890434936671622</v>
      </c>
      <c r="F20" s="61">
        <v>1.2535596352448964E-3</v>
      </c>
      <c r="G20" s="61">
        <v>0.98819468412596245</v>
      </c>
      <c r="H20" s="62">
        <v>485.74023305062804</v>
      </c>
      <c r="I20" s="63">
        <v>0</v>
      </c>
    </row>
    <row r="21" spans="2:9" ht="15.75" customHeight="1" thickTop="1" x14ac:dyDescent="0.25">
      <c r="C21" s="191" t="s">
        <v>173</v>
      </c>
      <c r="D21" s="191"/>
      <c r="E21" s="191"/>
      <c r="F21" s="191"/>
      <c r="G21" s="191"/>
      <c r="H21" s="191"/>
      <c r="I21" s="191"/>
    </row>
    <row r="23" spans="2:9" x14ac:dyDescent="0.25">
      <c r="D23" t="s">
        <v>176</v>
      </c>
    </row>
    <row r="26" spans="2:9" x14ac:dyDescent="0.25">
      <c r="B26" t="s">
        <v>23</v>
      </c>
    </row>
    <row r="28" spans="2:9" x14ac:dyDescent="0.25">
      <c r="C28" s="6" t="s">
        <v>24</v>
      </c>
      <c r="D28" s="6"/>
      <c r="E28" s="6"/>
    </row>
    <row r="29" spans="2:9" ht="15.75" thickBot="1" x14ac:dyDescent="0.3">
      <c r="C29" s="2" t="s">
        <v>170</v>
      </c>
      <c r="D29" s="3"/>
      <c r="E29" s="3"/>
      <c r="F29" s="1"/>
    </row>
    <row r="30" spans="2:9" x14ac:dyDescent="0.25">
      <c r="C30" s="36" t="s">
        <v>25</v>
      </c>
      <c r="D30" s="37" t="s">
        <v>26</v>
      </c>
      <c r="E30" s="38">
        <v>49232</v>
      </c>
      <c r="F30" s="1"/>
    </row>
    <row r="31" spans="2:9" x14ac:dyDescent="0.25">
      <c r="C31" s="39"/>
      <c r="D31" s="7" t="s">
        <v>27</v>
      </c>
      <c r="E31" s="40">
        <v>0</v>
      </c>
      <c r="F31" s="1"/>
    </row>
    <row r="32" spans="2:9" x14ac:dyDescent="0.25">
      <c r="C32" s="39" t="s">
        <v>1</v>
      </c>
      <c r="D32" s="7"/>
      <c r="E32" s="41">
        <v>0.1205615</v>
      </c>
      <c r="F32" s="1"/>
    </row>
    <row r="33" spans="2:6" ht="15" customHeight="1" x14ac:dyDescent="0.25">
      <c r="C33" s="39" t="s">
        <v>28</v>
      </c>
      <c r="D33" s="7"/>
      <c r="E33" s="42">
        <v>-2.6023299999999999E-2</v>
      </c>
      <c r="F33" s="1"/>
    </row>
    <row r="34" spans="2:6" x14ac:dyDescent="0.25">
      <c r="C34" s="39" t="s">
        <v>29</v>
      </c>
      <c r="D34" s="7"/>
      <c r="E34" s="41">
        <v>-0.54566999999999999</v>
      </c>
      <c r="F34" s="1"/>
    </row>
    <row r="35" spans="2:6" ht="15" customHeight="1" x14ac:dyDescent="0.25">
      <c r="C35" s="39" t="s">
        <v>30</v>
      </c>
      <c r="D35" s="7"/>
      <c r="E35" s="43">
        <v>1.04350342</v>
      </c>
      <c r="F35" s="1"/>
    </row>
    <row r="36" spans="2:6" ht="15" customHeight="1" x14ac:dyDescent="0.25">
      <c r="C36" s="39" t="s">
        <v>31</v>
      </c>
      <c r="D36" s="7"/>
      <c r="E36" s="42">
        <v>0.86799999999999999</v>
      </c>
      <c r="F36" s="1"/>
    </row>
    <row r="37" spans="2:6" ht="15" customHeight="1" x14ac:dyDescent="0.25">
      <c r="C37" s="39" t="s">
        <v>32</v>
      </c>
      <c r="D37" s="7"/>
      <c r="E37" s="44">
        <v>1.0999999999999999E-2</v>
      </c>
      <c r="F37" s="1"/>
    </row>
    <row r="38" spans="2:6" ht="15" customHeight="1" x14ac:dyDescent="0.25">
      <c r="C38" s="39" t="s">
        <v>33</v>
      </c>
      <c r="D38" s="7"/>
      <c r="E38" s="45">
        <v>0.44900000000000001</v>
      </c>
      <c r="F38" s="1"/>
    </row>
    <row r="39" spans="2:6" ht="15" customHeight="1" x14ac:dyDescent="0.25">
      <c r="C39" s="39" t="s">
        <v>34</v>
      </c>
      <c r="D39" s="7"/>
      <c r="E39" s="44">
        <v>2.1999999999999999E-2</v>
      </c>
      <c r="F39" s="1"/>
    </row>
    <row r="40" spans="2:6" ht="15" customHeight="1" x14ac:dyDescent="0.25">
      <c r="C40" s="39" t="s">
        <v>35</v>
      </c>
      <c r="D40" s="7"/>
      <c r="E40" s="45">
        <v>-1.46272</v>
      </c>
      <c r="F40" s="1"/>
    </row>
    <row r="41" spans="2:6" x14ac:dyDescent="0.25">
      <c r="C41" s="39" t="s">
        <v>36</v>
      </c>
      <c r="D41" s="7"/>
      <c r="E41" s="46">
        <v>4.6075999999999997</v>
      </c>
      <c r="F41" s="1"/>
    </row>
    <row r="42" spans="2:6" x14ac:dyDescent="0.25">
      <c r="C42" s="39" t="s">
        <v>37</v>
      </c>
      <c r="D42" s="7">
        <v>20</v>
      </c>
      <c r="E42" s="46">
        <v>-0.80575330000000001</v>
      </c>
      <c r="F42" s="1"/>
    </row>
    <row r="43" spans="2:6" x14ac:dyDescent="0.25">
      <c r="C43" s="39"/>
      <c r="D43" s="4">
        <v>40</v>
      </c>
      <c r="E43" s="41">
        <v>-0.31661489999999998</v>
      </c>
      <c r="F43" s="1"/>
    </row>
    <row r="44" spans="2:6" x14ac:dyDescent="0.25">
      <c r="C44" s="39"/>
      <c r="D44" s="4">
        <v>60</v>
      </c>
      <c r="E44" s="41">
        <v>0.23136229999999999</v>
      </c>
      <c r="F44" s="1"/>
    </row>
    <row r="45" spans="2:6" ht="15.75" thickBot="1" x14ac:dyDescent="0.3">
      <c r="C45" s="47"/>
      <c r="D45" s="48">
        <v>80</v>
      </c>
      <c r="E45" s="49">
        <v>0.92203840000000004</v>
      </c>
      <c r="F45" s="1"/>
    </row>
    <row r="46" spans="2:6" x14ac:dyDescent="0.25">
      <c r="C46" s="5"/>
      <c r="D46" s="150"/>
      <c r="E46" s="151"/>
      <c r="F46" s="1"/>
    </row>
    <row r="48" spans="2:6" x14ac:dyDescent="0.25">
      <c r="B48" s="152" t="s">
        <v>38</v>
      </c>
    </row>
    <row r="78" spans="2:8" x14ac:dyDescent="0.25">
      <c r="B78" s="183" t="s">
        <v>44</v>
      </c>
      <c r="C78" s="183"/>
      <c r="D78" s="183"/>
      <c r="E78" s="183"/>
      <c r="F78" s="183"/>
      <c r="G78" s="183"/>
      <c r="H78" s="183"/>
    </row>
    <row r="79" spans="2:8" ht="15.75" thickBot="1" x14ac:dyDescent="0.3">
      <c r="B79" s="10" t="s">
        <v>1</v>
      </c>
      <c r="C79" s="11"/>
      <c r="D79" s="11"/>
      <c r="E79" s="11"/>
      <c r="F79" s="11"/>
      <c r="G79" s="11"/>
      <c r="H79" s="11"/>
    </row>
    <row r="80" spans="2:8" ht="15.75" thickTop="1" x14ac:dyDescent="0.25">
      <c r="B80" s="184" t="s">
        <v>40</v>
      </c>
      <c r="C80" s="186" t="s">
        <v>45</v>
      </c>
      <c r="D80" s="187"/>
      <c r="E80" s="187"/>
      <c r="F80" s="187"/>
      <c r="G80" s="187"/>
      <c r="H80" s="188"/>
    </row>
    <row r="81" spans="2:8" ht="15.75" thickBot="1" x14ac:dyDescent="0.3">
      <c r="B81" s="185"/>
      <c r="C81" s="12" t="s">
        <v>5</v>
      </c>
      <c r="D81" s="13" t="s">
        <v>166</v>
      </c>
      <c r="E81" s="13" t="s">
        <v>167</v>
      </c>
      <c r="F81" s="13" t="s">
        <v>168</v>
      </c>
      <c r="G81" s="13" t="s">
        <v>169</v>
      </c>
      <c r="H81" s="14" t="s">
        <v>46</v>
      </c>
    </row>
    <row r="82" spans="2:8" ht="24.75" thickTop="1" x14ac:dyDescent="0.25">
      <c r="B82" s="15" t="s">
        <v>47</v>
      </c>
      <c r="C82" s="16">
        <v>4.6782510691482052E-2</v>
      </c>
      <c r="D82" s="17">
        <v>0.19939582799117694</v>
      </c>
      <c r="E82" s="17">
        <v>0.632919226734457</v>
      </c>
      <c r="F82" s="17">
        <v>0.94917457395310445</v>
      </c>
      <c r="G82" s="17">
        <v>0.98745927721584037</v>
      </c>
      <c r="H82" s="18">
        <v>0.55820809908838775</v>
      </c>
    </row>
    <row r="83" spans="2:8" x14ac:dyDescent="0.25">
      <c r="B83" s="19" t="s">
        <v>48</v>
      </c>
      <c r="C83" s="20">
        <v>0.38604512146991288</v>
      </c>
      <c r="D83" s="21">
        <v>0.51512537868095643</v>
      </c>
      <c r="E83" s="21">
        <v>0.47002912721437301</v>
      </c>
      <c r="F83" s="21">
        <v>0.63406573693686874</v>
      </c>
      <c r="G83" s="21">
        <v>0.75624929207929259</v>
      </c>
      <c r="H83" s="22">
        <v>0.5460972705242394</v>
      </c>
    </row>
    <row r="84" spans="2:8" ht="24" x14ac:dyDescent="0.25">
      <c r="B84" s="19" t="s">
        <v>49</v>
      </c>
      <c r="C84" s="20">
        <v>2.4900900653475597E-2</v>
      </c>
      <c r="D84" s="21">
        <v>0.11468051606843196</v>
      </c>
      <c r="E84" s="21">
        <v>0.2979324230554114</v>
      </c>
      <c r="F84" s="21">
        <v>0.80985057748792288</v>
      </c>
      <c r="G84" s="21">
        <v>0.95913726636862273</v>
      </c>
      <c r="H84" s="22">
        <v>0.43162778307180349</v>
      </c>
    </row>
    <row r="85" spans="2:8" ht="24" x14ac:dyDescent="0.25">
      <c r="B85" s="19" t="s">
        <v>50</v>
      </c>
      <c r="C85" s="20">
        <v>0.55794817906229954</v>
      </c>
      <c r="D85" s="21">
        <v>0.72832188744453585</v>
      </c>
      <c r="E85" s="21">
        <v>0.82610978753391351</v>
      </c>
      <c r="F85" s="21">
        <v>0.95858042996978265</v>
      </c>
      <c r="G85" s="21">
        <v>0.98967375104241906</v>
      </c>
      <c r="H85" s="22">
        <v>0.80806387244626143</v>
      </c>
    </row>
    <row r="86" spans="2:8" ht="36" x14ac:dyDescent="0.25">
      <c r="B86" s="19" t="s">
        <v>51</v>
      </c>
      <c r="C86" s="23">
        <v>0</v>
      </c>
      <c r="D86" s="21">
        <v>4.8302807656450645E-4</v>
      </c>
      <c r="E86" s="21">
        <v>2.8512748961393155E-3</v>
      </c>
      <c r="F86" s="21">
        <v>5.6407799848907196E-3</v>
      </c>
      <c r="G86" s="21">
        <v>0.10251097612574926</v>
      </c>
      <c r="H86" s="22">
        <v>2.0450174148003063E-2</v>
      </c>
    </row>
    <row r="87" spans="2:8" ht="24" x14ac:dyDescent="0.25">
      <c r="B87" s="19" t="s">
        <v>52</v>
      </c>
      <c r="C87" s="23">
        <v>0</v>
      </c>
      <c r="D87" s="21">
        <v>1.8409947042707315E-3</v>
      </c>
      <c r="E87" s="21">
        <v>1.3158846262202518E-2</v>
      </c>
      <c r="F87" s="21">
        <v>9.7354528158928672E-2</v>
      </c>
      <c r="G87" s="21">
        <v>0.49753225869758549</v>
      </c>
      <c r="H87" s="22">
        <v>0.11343984136115606</v>
      </c>
    </row>
    <row r="88" spans="2:8" ht="24" x14ac:dyDescent="0.25">
      <c r="B88" s="19" t="s">
        <v>53</v>
      </c>
      <c r="C88" s="23">
        <v>0</v>
      </c>
      <c r="D88" s="21">
        <v>4.5478547751818805E-4</v>
      </c>
      <c r="E88" s="21">
        <v>5.6225951706410336E-3</v>
      </c>
      <c r="F88" s="21">
        <v>5.5592150160340498E-2</v>
      </c>
      <c r="G88" s="21">
        <v>0.28014570264642757</v>
      </c>
      <c r="H88" s="22">
        <v>6.3540791810663952E-2</v>
      </c>
    </row>
    <row r="89" spans="2:8" ht="24" x14ac:dyDescent="0.25">
      <c r="B89" s="19" t="s">
        <v>54</v>
      </c>
      <c r="C89" s="23">
        <v>0</v>
      </c>
      <c r="D89" s="21">
        <v>1.0524589476554034E-3</v>
      </c>
      <c r="E89" s="21">
        <v>1.7047000260818092E-2</v>
      </c>
      <c r="F89" s="21">
        <v>0.16005382566049531</v>
      </c>
      <c r="G89" s="21">
        <v>0.49359335404654658</v>
      </c>
      <c r="H89" s="22">
        <v>0.12634864133053875</v>
      </c>
    </row>
    <row r="90" spans="2:8" ht="24" x14ac:dyDescent="0.25">
      <c r="B90" s="19" t="s">
        <v>55</v>
      </c>
      <c r="C90" s="23">
        <v>0</v>
      </c>
      <c r="D90" s="24">
        <v>0</v>
      </c>
      <c r="E90" s="21">
        <v>1.1706706463110254E-4</v>
      </c>
      <c r="F90" s="21">
        <v>7.8406540541307802E-4</v>
      </c>
      <c r="G90" s="21">
        <v>1.5067087826840421E-2</v>
      </c>
      <c r="H90" s="22">
        <v>2.9180781657862178E-3</v>
      </c>
    </row>
    <row r="91" spans="2:8" ht="24" x14ac:dyDescent="0.25">
      <c r="B91" s="19" t="s">
        <v>56</v>
      </c>
      <c r="C91" s="20">
        <v>9.3412937415511961E-5</v>
      </c>
      <c r="D91" s="21">
        <v>5.7278537764322455E-4</v>
      </c>
      <c r="E91" s="21">
        <v>7.2218792142182252E-3</v>
      </c>
      <c r="F91" s="21">
        <v>0.12405601706203952</v>
      </c>
      <c r="G91" s="21">
        <v>0.58266104921000406</v>
      </c>
      <c r="H91" s="22">
        <v>0.13287653450156864</v>
      </c>
    </row>
    <row r="92" spans="2:8" ht="36" x14ac:dyDescent="0.25">
      <c r="B92" s="19" t="s">
        <v>57</v>
      </c>
      <c r="C92" s="20">
        <v>0.26167799016932147</v>
      </c>
      <c r="D92" s="21">
        <v>0.28883405842278298</v>
      </c>
      <c r="E92" s="21">
        <v>0.31434279348914179</v>
      </c>
      <c r="F92" s="21">
        <v>0.36897370841964089</v>
      </c>
      <c r="G92" s="21">
        <v>0.3910831326033446</v>
      </c>
      <c r="H92" s="22">
        <v>0.32363089197001926</v>
      </c>
    </row>
    <row r="93" spans="2:8" ht="24" x14ac:dyDescent="0.25">
      <c r="B93" s="19" t="s">
        <v>58</v>
      </c>
      <c r="C93" s="20">
        <v>2.5495887939086166E-3</v>
      </c>
      <c r="D93" s="21">
        <v>3.4303127042922307E-2</v>
      </c>
      <c r="E93" s="21">
        <v>0.11566646957396054</v>
      </c>
      <c r="F93" s="21">
        <v>0.45537734347934983</v>
      </c>
      <c r="G93" s="21">
        <v>0.73172422354591526</v>
      </c>
      <c r="H93" s="22">
        <v>0.25838221815784779</v>
      </c>
    </row>
    <row r="94" spans="2:8" ht="24" x14ac:dyDescent="0.25">
      <c r="B94" s="19" t="s">
        <v>59</v>
      </c>
      <c r="C94" s="23">
        <v>0</v>
      </c>
      <c r="D94" s="24">
        <v>0</v>
      </c>
      <c r="E94" s="24">
        <v>0</v>
      </c>
      <c r="F94" s="21">
        <v>1.6387376901710149E-3</v>
      </c>
      <c r="G94" s="21">
        <v>9.104165593403668E-2</v>
      </c>
      <c r="H94" s="22">
        <v>1.6840217907987762E-2</v>
      </c>
    </row>
    <row r="95" spans="2:8" ht="24" x14ac:dyDescent="0.25">
      <c r="B95" s="19" t="s">
        <v>60</v>
      </c>
      <c r="C95" s="23">
        <v>0</v>
      </c>
      <c r="D95" s="24">
        <v>0</v>
      </c>
      <c r="E95" s="24">
        <v>0</v>
      </c>
      <c r="F95" s="21">
        <v>6.3304766767234748E-3</v>
      </c>
      <c r="G95" s="21">
        <v>0.19914886515019231</v>
      </c>
      <c r="H95" s="22">
        <v>3.7403125692620665E-2</v>
      </c>
    </row>
    <row r="96" spans="2:8" ht="24" x14ac:dyDescent="0.25">
      <c r="B96" s="19" t="s">
        <v>61</v>
      </c>
      <c r="C96" s="23">
        <v>0</v>
      </c>
      <c r="D96" s="24">
        <v>0</v>
      </c>
      <c r="E96" s="24">
        <v>0</v>
      </c>
      <c r="F96" s="24">
        <v>0</v>
      </c>
      <c r="G96" s="21">
        <v>8.3743751536078131E-2</v>
      </c>
      <c r="H96" s="22">
        <v>1.5179571814165217E-2</v>
      </c>
    </row>
    <row r="97" spans="2:8" x14ac:dyDescent="0.25">
      <c r="B97" s="19" t="s">
        <v>62</v>
      </c>
      <c r="C97" s="20">
        <v>0.18180926491051569</v>
      </c>
      <c r="D97" s="21">
        <v>0.24737040609224348</v>
      </c>
      <c r="E97" s="21">
        <v>0.26106566708465889</v>
      </c>
      <c r="F97" s="21">
        <v>0.47291586393056229</v>
      </c>
      <c r="G97" s="21">
        <v>0.75162236926549419</v>
      </c>
      <c r="H97" s="22">
        <v>0.37427284509566866</v>
      </c>
    </row>
    <row r="98" spans="2:8" x14ac:dyDescent="0.25">
      <c r="B98" s="19" t="s">
        <v>63</v>
      </c>
      <c r="C98" s="20">
        <v>4.5614786184872143E-2</v>
      </c>
      <c r="D98" s="21">
        <v>3.6853766818777119E-2</v>
      </c>
      <c r="E98" s="21">
        <v>2.182700112629845E-2</v>
      </c>
      <c r="F98" s="21">
        <v>6.7980116123154853E-3</v>
      </c>
      <c r="G98" s="21">
        <v>2.0868572926356212E-3</v>
      </c>
      <c r="H98" s="22">
        <v>2.2966782045809066E-2</v>
      </c>
    </row>
    <row r="99" spans="2:8" x14ac:dyDescent="0.25">
      <c r="B99" s="19" t="s">
        <v>64</v>
      </c>
      <c r="C99" s="20">
        <v>0.57763374893601549</v>
      </c>
      <c r="D99" s="21">
        <v>0.59445782481611209</v>
      </c>
      <c r="E99" s="21">
        <v>0.42145841120234101</v>
      </c>
      <c r="F99" s="21">
        <v>0.23603952184863058</v>
      </c>
      <c r="G99" s="21">
        <v>0.11108823375613965</v>
      </c>
      <c r="H99" s="22">
        <v>0.39190189379353446</v>
      </c>
    </row>
    <row r="100" spans="2:8" ht="36" x14ac:dyDescent="0.25">
      <c r="B100" s="19" t="s">
        <v>65</v>
      </c>
      <c r="C100" s="20">
        <v>0.14135931800446</v>
      </c>
      <c r="D100" s="21">
        <v>0.23201158296900479</v>
      </c>
      <c r="E100" s="21">
        <v>0.18976556734393171</v>
      </c>
      <c r="F100" s="21">
        <v>0.21680234702395504</v>
      </c>
      <c r="G100" s="21">
        <v>0.19349026167665437</v>
      </c>
      <c r="H100" s="22">
        <v>0.19344048487963852</v>
      </c>
    </row>
    <row r="101" spans="2:8" ht="24" x14ac:dyDescent="0.25">
      <c r="B101" s="19" t="s">
        <v>66</v>
      </c>
      <c r="C101" s="20">
        <v>3.5337669465424507E-2</v>
      </c>
      <c r="D101" s="21">
        <v>2.9437755927968857E-2</v>
      </c>
      <c r="E101" s="21">
        <v>1.0932137814099501E-2</v>
      </c>
      <c r="F101" s="21">
        <v>3.0661736012023589E-3</v>
      </c>
      <c r="G101" s="21">
        <v>1.2988098028562736E-3</v>
      </c>
      <c r="H101" s="22">
        <v>1.6148884227731544E-2</v>
      </c>
    </row>
    <row r="102" spans="2:8" ht="36" x14ac:dyDescent="0.25">
      <c r="B102" s="19" t="s">
        <v>67</v>
      </c>
      <c r="C102" s="20">
        <v>1.992350592637988E-2</v>
      </c>
      <c r="D102" s="21">
        <v>2.9797849347795492E-2</v>
      </c>
      <c r="E102" s="21">
        <v>1.3313751221757942E-2</v>
      </c>
      <c r="F102" s="21">
        <v>8.0468669093023658E-3</v>
      </c>
      <c r="G102" s="21">
        <v>8.5048975286227506E-3</v>
      </c>
      <c r="H102" s="22">
        <v>1.5781405494060978E-2</v>
      </c>
    </row>
    <row r="103" spans="2:8" x14ac:dyDescent="0.25">
      <c r="B103" s="19" t="s">
        <v>68</v>
      </c>
      <c r="C103" s="20">
        <v>1.0512086420069412E-3</v>
      </c>
      <c r="D103" s="21">
        <v>3.4646390404824591E-4</v>
      </c>
      <c r="E103" s="21">
        <v>6.004044182884395E-4</v>
      </c>
      <c r="F103" s="24">
        <v>0</v>
      </c>
      <c r="G103" s="21">
        <v>1.3770194063296365E-3</v>
      </c>
      <c r="H103" s="22">
        <v>6.6691100826032738E-4</v>
      </c>
    </row>
    <row r="104" spans="2:8" ht="24" x14ac:dyDescent="0.25">
      <c r="B104" s="19" t="s">
        <v>69</v>
      </c>
      <c r="C104" s="20">
        <v>5.6247668782693063E-4</v>
      </c>
      <c r="D104" s="21">
        <v>2.0236145372750304E-3</v>
      </c>
      <c r="E104" s="21">
        <v>7.3915839651346312E-3</v>
      </c>
      <c r="F104" s="21">
        <v>2.2394481282972476E-2</v>
      </c>
      <c r="G104" s="21">
        <v>0.14726008166802018</v>
      </c>
      <c r="H104" s="22">
        <v>3.3400360964548417E-2</v>
      </c>
    </row>
    <row r="105" spans="2:8" ht="24" x14ac:dyDescent="0.25">
      <c r="B105" s="19" t="s">
        <v>70</v>
      </c>
      <c r="C105" s="20">
        <v>2.8876016516735532E-4</v>
      </c>
      <c r="D105" s="24">
        <v>0</v>
      </c>
      <c r="E105" s="24">
        <v>0</v>
      </c>
      <c r="F105" s="24">
        <v>0</v>
      </c>
      <c r="G105" s="21">
        <v>1.8870737417415364E-3</v>
      </c>
      <c r="H105" s="22">
        <v>4.0354150482532823E-4</v>
      </c>
    </row>
    <row r="106" spans="2:8" x14ac:dyDescent="0.25">
      <c r="B106" s="19" t="s">
        <v>71</v>
      </c>
      <c r="C106" s="20">
        <v>0.29628361941792331</v>
      </c>
      <c r="D106" s="21">
        <v>0.49741509891394836</v>
      </c>
      <c r="E106" s="21">
        <v>0.25717638105691321</v>
      </c>
      <c r="F106" s="21">
        <v>0.18401384095567505</v>
      </c>
      <c r="G106" s="21">
        <v>0.28207117634488482</v>
      </c>
      <c r="H106" s="22">
        <v>0.29891276230204294</v>
      </c>
    </row>
    <row r="107" spans="2:8" ht="24" x14ac:dyDescent="0.25">
      <c r="B107" s="19" t="s">
        <v>72</v>
      </c>
      <c r="C107" s="20">
        <v>0.29882438867216632</v>
      </c>
      <c r="D107" s="21">
        <v>0.32129366191016018</v>
      </c>
      <c r="E107" s="21">
        <v>0.22318058203655702</v>
      </c>
      <c r="F107" s="21">
        <v>0.15654334156836719</v>
      </c>
      <c r="G107" s="21">
        <v>0.24432380416432378</v>
      </c>
      <c r="H107" s="22">
        <v>0.24734412880925263</v>
      </c>
    </row>
    <row r="108" spans="2:8" ht="24" x14ac:dyDescent="0.25">
      <c r="B108" s="19" t="s">
        <v>73</v>
      </c>
      <c r="C108" s="20">
        <v>1.6908975147134072E-2</v>
      </c>
      <c r="D108" s="21">
        <v>2.9400396154590943E-2</v>
      </c>
      <c r="E108" s="21">
        <v>1.4397554957403439E-2</v>
      </c>
      <c r="F108" s="21">
        <v>1.4181533451033568E-2</v>
      </c>
      <c r="G108" s="21">
        <v>2.7170018411018893E-2</v>
      </c>
      <c r="H108" s="22">
        <v>1.9949399316335617E-2</v>
      </c>
    </row>
    <row r="109" spans="2:8" x14ac:dyDescent="0.25">
      <c r="B109" s="19" t="s">
        <v>74</v>
      </c>
      <c r="C109" s="20">
        <v>0.60576654444512457</v>
      </c>
      <c r="D109" s="21">
        <v>0.92042660802853882</v>
      </c>
      <c r="E109" s="21">
        <v>0.30338097887601828</v>
      </c>
      <c r="F109" s="21">
        <v>0.15036647266681177</v>
      </c>
      <c r="G109" s="21">
        <v>0.22850651745898207</v>
      </c>
      <c r="H109" s="22">
        <v>0.43561167499368642</v>
      </c>
    </row>
    <row r="110" spans="2:8" x14ac:dyDescent="0.25">
      <c r="B110" s="19" t="s">
        <v>75</v>
      </c>
      <c r="C110" s="20">
        <v>0.58724844840721269</v>
      </c>
      <c r="D110" s="21">
        <v>0.93806088182823977</v>
      </c>
      <c r="E110" s="21">
        <v>0.62396600405655678</v>
      </c>
      <c r="F110" s="21">
        <v>0.46603277348270056</v>
      </c>
      <c r="G110" s="21">
        <v>0.3335695508691755</v>
      </c>
      <c r="H110" s="22">
        <v>0.58845190583828455</v>
      </c>
    </row>
    <row r="111" spans="2:8" x14ac:dyDescent="0.25">
      <c r="B111" s="19" t="s">
        <v>76</v>
      </c>
      <c r="C111" s="20">
        <v>0.26375428968845543</v>
      </c>
      <c r="D111" s="21">
        <v>0.2643876571001344</v>
      </c>
      <c r="E111" s="21">
        <v>0.19862225772729528</v>
      </c>
      <c r="F111" s="21">
        <v>0.19863910744174076</v>
      </c>
      <c r="G111" s="21">
        <v>0.11265209946100353</v>
      </c>
      <c r="H111" s="22">
        <v>0.20895046997202793</v>
      </c>
    </row>
    <row r="112" spans="2:8" ht="24" x14ac:dyDescent="0.25">
      <c r="B112" s="19" t="s">
        <v>77</v>
      </c>
      <c r="C112" s="23">
        <v>5.0575954912954</v>
      </c>
      <c r="D112" s="24">
        <v>5.715693998672843</v>
      </c>
      <c r="E112" s="24">
        <v>3.225389059810913</v>
      </c>
      <c r="F112" s="24">
        <v>1.7550578461483219</v>
      </c>
      <c r="G112" s="24">
        <v>1.6086862039446461</v>
      </c>
      <c r="H112" s="25">
        <v>3.475261798836998</v>
      </c>
    </row>
    <row r="113" spans="2:8" ht="24" x14ac:dyDescent="0.25">
      <c r="B113" s="19" t="s">
        <v>78</v>
      </c>
      <c r="C113" s="20">
        <v>7.4611458270975282E-3</v>
      </c>
      <c r="D113" s="21">
        <v>4.8916581968478021E-2</v>
      </c>
      <c r="E113" s="21">
        <v>8.145965698728995E-2</v>
      </c>
      <c r="F113" s="21">
        <v>0.19545500963429066</v>
      </c>
      <c r="G113" s="21">
        <v>0.62356598411984809</v>
      </c>
      <c r="H113" s="22">
        <v>0.18150811956213306</v>
      </c>
    </row>
    <row r="114" spans="2:8" ht="36" x14ac:dyDescent="0.25">
      <c r="B114" s="19" t="s">
        <v>79</v>
      </c>
      <c r="C114" s="20">
        <v>4.5847060568231301E-5</v>
      </c>
      <c r="D114" s="21">
        <v>2.4979568782288445E-4</v>
      </c>
      <c r="E114" s="21">
        <v>7.974813952430546E-4</v>
      </c>
      <c r="F114" s="21">
        <v>3.2745280013879471E-3</v>
      </c>
      <c r="G114" s="21">
        <v>3.7598143247181706E-2</v>
      </c>
      <c r="H114" s="22">
        <v>7.7183631324609335E-3</v>
      </c>
    </row>
    <row r="115" spans="2:8" ht="24" x14ac:dyDescent="0.25">
      <c r="B115" s="19" t="s">
        <v>80</v>
      </c>
      <c r="C115" s="20">
        <v>0.3749276926840438</v>
      </c>
      <c r="D115" s="21">
        <v>0.31489739337662331</v>
      </c>
      <c r="E115" s="21">
        <v>0.19545066291528121</v>
      </c>
      <c r="F115" s="21">
        <v>0.1556122462765169</v>
      </c>
      <c r="G115" s="21">
        <v>0.13759236129668348</v>
      </c>
      <c r="H115" s="22">
        <v>0.23683344551274996</v>
      </c>
    </row>
    <row r="116" spans="2:8" ht="24" x14ac:dyDescent="0.25">
      <c r="B116" s="19" t="s">
        <v>81</v>
      </c>
      <c r="C116" s="20">
        <v>0.32901763519611615</v>
      </c>
      <c r="D116" s="21">
        <v>0.29697188716080214</v>
      </c>
      <c r="E116" s="21">
        <v>0.17955137146022607</v>
      </c>
      <c r="F116" s="21">
        <v>0.12412397004825336</v>
      </c>
      <c r="G116" s="21">
        <v>0.12448097946635563</v>
      </c>
      <c r="H116" s="22">
        <v>0.21146475998834616</v>
      </c>
    </row>
    <row r="117" spans="2:8" ht="48" x14ac:dyDescent="0.25">
      <c r="B117" s="19" t="s">
        <v>82</v>
      </c>
      <c r="C117" s="26">
        <v>2.421551945571518</v>
      </c>
      <c r="D117" s="27">
        <v>2.2938871466782214</v>
      </c>
      <c r="E117" s="27">
        <v>2.4324831286645696</v>
      </c>
      <c r="F117" s="27">
        <v>2.5429096886329376</v>
      </c>
      <c r="G117" s="27">
        <v>2.3697077231852188</v>
      </c>
      <c r="H117" s="28">
        <v>2.4157374011180797</v>
      </c>
    </row>
    <row r="118" spans="2:8" ht="24" x14ac:dyDescent="0.25">
      <c r="B118" s="19" t="s">
        <v>83</v>
      </c>
      <c r="C118" s="23">
        <v>0</v>
      </c>
      <c r="D118" s="21">
        <v>1.4726419118047079E-3</v>
      </c>
      <c r="E118" s="21">
        <v>4.346136759626985E-3</v>
      </c>
      <c r="F118" s="21">
        <v>7.3785280221863633E-2</v>
      </c>
      <c r="G118" s="21">
        <v>0.52591122216160102</v>
      </c>
      <c r="H118" s="22">
        <v>0.11174898847390206</v>
      </c>
    </row>
    <row r="119" spans="2:8" ht="24" x14ac:dyDescent="0.25">
      <c r="B119" s="19" t="s">
        <v>84</v>
      </c>
      <c r="C119" s="20">
        <v>5.4612286609510416E-3</v>
      </c>
      <c r="D119" s="21">
        <v>2.9489800409082237E-2</v>
      </c>
      <c r="E119" s="21">
        <v>0.16106832337313814</v>
      </c>
      <c r="F119" s="21">
        <v>0.472366497534977</v>
      </c>
      <c r="G119" s="21">
        <v>0.35394526141333094</v>
      </c>
      <c r="H119" s="22">
        <v>0.20298032706135022</v>
      </c>
    </row>
    <row r="120" spans="2:8" ht="24" x14ac:dyDescent="0.25">
      <c r="B120" s="19" t="s">
        <v>85</v>
      </c>
      <c r="C120" s="20">
        <v>0.1921126269121031</v>
      </c>
      <c r="D120" s="21">
        <v>0.21401822187585445</v>
      </c>
      <c r="E120" s="21">
        <v>0.17530461827861188</v>
      </c>
      <c r="F120" s="21">
        <v>0.16059170353852359</v>
      </c>
      <c r="G120" s="21">
        <v>5.7852778788754937E-2</v>
      </c>
      <c r="H120" s="22">
        <v>0.16164805805330071</v>
      </c>
    </row>
    <row r="121" spans="2:8" ht="24" x14ac:dyDescent="0.25">
      <c r="B121" s="19" t="s">
        <v>86</v>
      </c>
      <c r="C121" s="20">
        <v>0.24727694494594243</v>
      </c>
      <c r="D121" s="21">
        <v>0.22950970479217733</v>
      </c>
      <c r="E121" s="21">
        <v>8.8727821178638755E-2</v>
      </c>
      <c r="F121" s="21">
        <v>2.6500334421335529E-2</v>
      </c>
      <c r="G121" s="21">
        <v>3.3280776974946836E-3</v>
      </c>
      <c r="H121" s="22">
        <v>0.11995247776978561</v>
      </c>
    </row>
    <row r="122" spans="2:8" ht="36" x14ac:dyDescent="0.25">
      <c r="B122" s="19" t="s">
        <v>87</v>
      </c>
      <c r="C122" s="20">
        <v>0.12651742331504001</v>
      </c>
      <c r="D122" s="21">
        <v>0.17659229907239191</v>
      </c>
      <c r="E122" s="21">
        <v>0.34516259636822771</v>
      </c>
      <c r="F122" s="21">
        <v>0.18239760501385116</v>
      </c>
      <c r="G122" s="21">
        <v>3.3764900418037286E-2</v>
      </c>
      <c r="H122" s="22">
        <v>0.17774982417223226</v>
      </c>
    </row>
    <row r="123" spans="2:8" ht="36" x14ac:dyDescent="0.25">
      <c r="B123" s="19" t="s">
        <v>88</v>
      </c>
      <c r="C123" s="20">
        <v>0.21937865076607985</v>
      </c>
      <c r="D123" s="21">
        <v>0.21105726582921491</v>
      </c>
      <c r="E123" s="21">
        <v>0.1636759188703919</v>
      </c>
      <c r="F123" s="21">
        <v>4.866031802775854E-2</v>
      </c>
      <c r="G123" s="21">
        <v>4.2567513091879587E-3</v>
      </c>
      <c r="H123" s="22">
        <v>0.13160438717040804</v>
      </c>
    </row>
    <row r="124" spans="2:8" ht="24" x14ac:dyDescent="0.25">
      <c r="B124" s="19" t="s">
        <v>89</v>
      </c>
      <c r="C124" s="20">
        <v>4.8813349580674138E-3</v>
      </c>
      <c r="D124" s="21">
        <v>6.8218921373487413E-3</v>
      </c>
      <c r="E124" s="21">
        <v>1.2126001949867014E-2</v>
      </c>
      <c r="F124" s="21">
        <v>3.3942171292045916E-3</v>
      </c>
      <c r="G124" s="21">
        <v>1.5753989629000854E-3</v>
      </c>
      <c r="H124" s="22">
        <v>5.899984847212404E-3</v>
      </c>
    </row>
    <row r="125" spans="2:8" ht="36" x14ac:dyDescent="0.25">
      <c r="B125" s="19" t="s">
        <v>90</v>
      </c>
      <c r="C125" s="20">
        <v>6.5017970786630921E-2</v>
      </c>
      <c r="D125" s="21">
        <v>4.0610177996761233E-2</v>
      </c>
      <c r="E125" s="21">
        <v>2.6026489827682256E-2</v>
      </c>
      <c r="F125" s="21">
        <v>1.484471825632213E-3</v>
      </c>
      <c r="G125" s="24">
        <v>0</v>
      </c>
      <c r="H125" s="22">
        <v>2.7222014666700173E-2</v>
      </c>
    </row>
    <row r="126" spans="2:8" ht="24" x14ac:dyDescent="0.25">
      <c r="B126" s="19" t="s">
        <v>91</v>
      </c>
      <c r="C126" s="23">
        <v>0</v>
      </c>
      <c r="D126" s="24">
        <v>0</v>
      </c>
      <c r="E126" s="21">
        <v>1.5932583120994122E-4</v>
      </c>
      <c r="F126" s="24">
        <v>0</v>
      </c>
      <c r="G126" s="21">
        <v>8.5384042945745324E-4</v>
      </c>
      <c r="H126" s="22">
        <v>1.8927916656843975E-4</v>
      </c>
    </row>
    <row r="127" spans="2:8" ht="36" x14ac:dyDescent="0.25">
      <c r="B127" s="19" t="s">
        <v>92</v>
      </c>
      <c r="C127" s="20">
        <v>8.369248589392812E-4</v>
      </c>
      <c r="D127" s="24">
        <v>0</v>
      </c>
      <c r="E127" s="24">
        <v>0</v>
      </c>
      <c r="F127" s="21">
        <v>8.0667032454508048E-4</v>
      </c>
      <c r="G127" s="21">
        <v>5.4407029849358696E-4</v>
      </c>
      <c r="H127" s="22">
        <v>4.4311645852586763E-4</v>
      </c>
    </row>
    <row r="128" spans="2:8" ht="36" x14ac:dyDescent="0.25">
      <c r="B128" s="19" t="s">
        <v>93</v>
      </c>
      <c r="C128" s="20">
        <v>0.13669141493659645</v>
      </c>
      <c r="D128" s="21">
        <v>8.598198160530951E-2</v>
      </c>
      <c r="E128" s="21">
        <v>1.7219164017326462E-2</v>
      </c>
      <c r="F128" s="21">
        <v>3.146709416446005E-3</v>
      </c>
      <c r="G128" s="24">
        <v>0</v>
      </c>
      <c r="H128" s="22">
        <v>4.9224455804228101E-2</v>
      </c>
    </row>
    <row r="129" spans="2:8" ht="24" x14ac:dyDescent="0.25">
      <c r="B129" s="19" t="s">
        <v>94</v>
      </c>
      <c r="C129" s="23">
        <v>0</v>
      </c>
      <c r="D129" s="24">
        <v>0</v>
      </c>
      <c r="E129" s="24">
        <v>0</v>
      </c>
      <c r="F129" s="21">
        <v>5.1698083603636648E-3</v>
      </c>
      <c r="G129" s="21">
        <v>1.1475146340976855E-2</v>
      </c>
      <c r="H129" s="22">
        <v>3.1457231181791557E-3</v>
      </c>
    </row>
    <row r="130" spans="2:8" ht="24" x14ac:dyDescent="0.25">
      <c r="B130" s="19" t="s">
        <v>95</v>
      </c>
      <c r="C130" s="20">
        <v>2.0864441716028813E-4</v>
      </c>
      <c r="D130" s="21">
        <v>2.5894371143306448E-3</v>
      </c>
      <c r="E130" s="21">
        <v>6.1836035452786306E-3</v>
      </c>
      <c r="F130" s="21">
        <v>2.1307214472051601E-2</v>
      </c>
      <c r="G130" s="21">
        <v>5.5231524803951168E-3</v>
      </c>
      <c r="H130" s="22">
        <v>7.2512780593433513E-3</v>
      </c>
    </row>
    <row r="131" spans="2:8" ht="24" x14ac:dyDescent="0.25">
      <c r="B131" s="19" t="s">
        <v>96</v>
      </c>
      <c r="C131" s="23">
        <v>0</v>
      </c>
      <c r="D131" s="21">
        <v>5.9815623032699356E-4</v>
      </c>
      <c r="E131" s="21">
        <v>1.3779292124206065E-3</v>
      </c>
      <c r="F131" s="21">
        <v>5.0730890557241989E-2</v>
      </c>
      <c r="G131" s="21">
        <v>0.29277248487169666</v>
      </c>
      <c r="H131" s="22">
        <v>6.3934285204774094E-2</v>
      </c>
    </row>
    <row r="132" spans="2:8" ht="24" x14ac:dyDescent="0.25">
      <c r="B132" s="19" t="s">
        <v>97</v>
      </c>
      <c r="C132" s="23">
        <v>0</v>
      </c>
      <c r="D132" s="21">
        <v>2.2119141341476003E-3</v>
      </c>
      <c r="E132" s="21">
        <v>2.6058224298182182E-2</v>
      </c>
      <c r="F132" s="21">
        <v>0.14153839758182138</v>
      </c>
      <c r="G132" s="21">
        <v>0.44890784232748893</v>
      </c>
      <c r="H132" s="22">
        <v>0.1165961434593491</v>
      </c>
    </row>
    <row r="133" spans="2:8" ht="24" x14ac:dyDescent="0.25">
      <c r="B133" s="19" t="s">
        <v>98</v>
      </c>
      <c r="C133" s="20">
        <v>1.2783687590443341E-3</v>
      </c>
      <c r="D133" s="21">
        <v>4.1495144537312323E-3</v>
      </c>
      <c r="E133" s="21">
        <v>1.5146379119103744E-2</v>
      </c>
      <c r="F133" s="21">
        <v>7.4770356871944124E-2</v>
      </c>
      <c r="G133" s="21">
        <v>5.4968278431341902E-2</v>
      </c>
      <c r="H133" s="22">
        <v>2.9689515915537042E-2</v>
      </c>
    </row>
    <row r="134" spans="2:8" ht="36" x14ac:dyDescent="0.25">
      <c r="B134" s="19" t="s">
        <v>99</v>
      </c>
      <c r="C134" s="23">
        <v>0</v>
      </c>
      <c r="D134" s="24">
        <v>0</v>
      </c>
      <c r="E134" s="21">
        <v>1.6803182635217984E-3</v>
      </c>
      <c r="F134" s="21">
        <v>1.2340863491573833E-3</v>
      </c>
      <c r="G134" s="21">
        <v>3.6218536846037352E-3</v>
      </c>
      <c r="H134" s="22">
        <v>1.2748612481643176E-3</v>
      </c>
    </row>
    <row r="135" spans="2:8" x14ac:dyDescent="0.25">
      <c r="B135" s="19" t="s">
        <v>100</v>
      </c>
      <c r="C135" s="23">
        <v>0</v>
      </c>
      <c r="D135" s="21">
        <v>1.8851672616353225E-4</v>
      </c>
      <c r="E135" s="21">
        <v>4.2025335022602868E-3</v>
      </c>
      <c r="F135" s="21">
        <v>1.126571774529969E-2</v>
      </c>
      <c r="G135" s="21">
        <v>5.6932248913710423E-3</v>
      </c>
      <c r="H135" s="22">
        <v>4.2990867404155142E-3</v>
      </c>
    </row>
    <row r="136" spans="2:8" ht="24" x14ac:dyDescent="0.25">
      <c r="B136" s="19" t="s">
        <v>101</v>
      </c>
      <c r="C136" s="20">
        <v>3.6274116938487797E-2</v>
      </c>
      <c r="D136" s="21">
        <v>0.14577350949040585</v>
      </c>
      <c r="E136" s="21">
        <v>0.4556010680042315</v>
      </c>
      <c r="F136" s="21">
        <v>0.45124838559446362</v>
      </c>
      <c r="G136" s="21">
        <v>0.14023873282537322</v>
      </c>
      <c r="H136" s="22">
        <v>0.25153452795889414</v>
      </c>
    </row>
    <row r="137" spans="2:8" ht="24" x14ac:dyDescent="0.25">
      <c r="B137" s="19" t="s">
        <v>102</v>
      </c>
      <c r="C137" s="20">
        <v>0.10956619874253908</v>
      </c>
      <c r="D137" s="21">
        <v>0.23782660541418926</v>
      </c>
      <c r="E137" s="21">
        <v>0.34065913377496071</v>
      </c>
      <c r="F137" s="21">
        <v>0.21892409977479707</v>
      </c>
      <c r="G137" s="21">
        <v>4.4668846050128039E-2</v>
      </c>
      <c r="H137" s="22">
        <v>0.19388067236850573</v>
      </c>
    </row>
    <row r="138" spans="2:8" ht="36" x14ac:dyDescent="0.25">
      <c r="B138" s="19" t="s">
        <v>103</v>
      </c>
      <c r="C138" s="23">
        <v>0</v>
      </c>
      <c r="D138" s="24">
        <v>0</v>
      </c>
      <c r="E138" s="21">
        <v>3.6710918219194063E-3</v>
      </c>
      <c r="F138" s="21">
        <v>3.7991849941772563E-3</v>
      </c>
      <c r="G138" s="21">
        <v>1.5455921349306447E-3</v>
      </c>
      <c r="H138" s="22">
        <v>1.8584922643486706E-3</v>
      </c>
    </row>
    <row r="139" spans="2:8" ht="24" x14ac:dyDescent="0.25">
      <c r="B139" s="19" t="s">
        <v>104</v>
      </c>
      <c r="C139" s="23">
        <v>0</v>
      </c>
      <c r="D139" s="21">
        <v>2.4892829860340349E-4</v>
      </c>
      <c r="E139" s="24">
        <v>0</v>
      </c>
      <c r="F139" s="21">
        <v>1.281526379177109E-3</v>
      </c>
      <c r="G139" s="21">
        <v>1.1774733668485189E-3</v>
      </c>
      <c r="H139" s="22">
        <v>5.2317675205492114E-4</v>
      </c>
    </row>
    <row r="140" spans="2:8" ht="24" x14ac:dyDescent="0.25">
      <c r="B140" s="19" t="s">
        <v>105</v>
      </c>
      <c r="C140" s="20">
        <v>5.9232396887686682E-4</v>
      </c>
      <c r="D140" s="24">
        <v>0</v>
      </c>
      <c r="E140" s="21">
        <v>4.2031502793946562E-4</v>
      </c>
      <c r="F140" s="21">
        <v>8.0667032454508048E-4</v>
      </c>
      <c r="G140" s="21">
        <v>5.6896969640523611E-4</v>
      </c>
      <c r="H140" s="22">
        <v>4.8658713803189036E-4</v>
      </c>
    </row>
    <row r="141" spans="2:8" ht="24" x14ac:dyDescent="0.25">
      <c r="B141" s="19" t="s">
        <v>106</v>
      </c>
      <c r="C141" s="20">
        <v>0.84882415276523793</v>
      </c>
      <c r="D141" s="21">
        <v>0.6021668451993939</v>
      </c>
      <c r="E141" s="21">
        <v>0.14845482678200508</v>
      </c>
      <c r="F141" s="21">
        <v>3.743693986944225E-2</v>
      </c>
      <c r="G141" s="21">
        <v>2.0756543862049362E-3</v>
      </c>
      <c r="H141" s="22">
        <v>0.33122527874435059</v>
      </c>
    </row>
    <row r="142" spans="2:8" ht="24" x14ac:dyDescent="0.25">
      <c r="B142" s="19" t="s">
        <v>107</v>
      </c>
      <c r="C142" s="20">
        <v>9.9637864513349981E-4</v>
      </c>
      <c r="D142" s="21">
        <v>9.669489210967937E-4</v>
      </c>
      <c r="E142" s="21">
        <v>6.9270268555808047E-4</v>
      </c>
      <c r="F142" s="21">
        <v>1.3960003741052762E-3</v>
      </c>
      <c r="G142" s="21">
        <v>9.1606329350854727E-4</v>
      </c>
      <c r="H142" s="22">
        <v>9.9303510620776217E-4</v>
      </c>
    </row>
    <row r="143" spans="2:8" ht="36" x14ac:dyDescent="0.25">
      <c r="B143" s="19" t="s">
        <v>108</v>
      </c>
      <c r="C143" s="20">
        <v>0.10544033081262247</v>
      </c>
      <c r="D143" s="21">
        <v>0.29168256349161914</v>
      </c>
      <c r="E143" s="21">
        <v>0.71400301954542589</v>
      </c>
      <c r="F143" s="21">
        <v>0.75121617732839585</v>
      </c>
      <c r="G143" s="21">
        <v>0.3207271339116638</v>
      </c>
      <c r="H143" s="22">
        <v>0.44349452800911537</v>
      </c>
    </row>
    <row r="144" spans="2:8" ht="36" x14ac:dyDescent="0.25">
      <c r="B144" s="19" t="s">
        <v>109</v>
      </c>
      <c r="C144" s="26">
        <v>0</v>
      </c>
      <c r="D144" s="27">
        <v>0</v>
      </c>
      <c r="E144" s="29">
        <v>9.265827636513505E-4</v>
      </c>
      <c r="F144" s="29">
        <v>4.0854891788113516E-2</v>
      </c>
      <c r="G144" s="29">
        <v>6.0253443336803214E-2</v>
      </c>
      <c r="H144" s="30">
        <v>1.9544267681419356E-2</v>
      </c>
    </row>
    <row r="145" spans="2:8" ht="36" x14ac:dyDescent="0.25">
      <c r="B145" s="19" t="s">
        <v>110</v>
      </c>
      <c r="C145" s="26">
        <v>0</v>
      </c>
      <c r="D145" s="29">
        <v>2.7801629195401572E-4</v>
      </c>
      <c r="E145" s="29">
        <v>1.7434796739133961E-2</v>
      </c>
      <c r="F145" s="29">
        <v>9.5040067408224252E-2</v>
      </c>
      <c r="G145" s="29">
        <v>0.10290352895163662</v>
      </c>
      <c r="H145" s="30">
        <v>4.2071541053148032E-2</v>
      </c>
    </row>
    <row r="146" spans="2:8" ht="36" x14ac:dyDescent="0.25">
      <c r="B146" s="19" t="s">
        <v>111</v>
      </c>
      <c r="C146" s="31">
        <v>2.2795431197818213E-4</v>
      </c>
      <c r="D146" s="29">
        <v>3.2596464309262206E-3</v>
      </c>
      <c r="E146" s="29">
        <v>1.2144938056507576E-2</v>
      </c>
      <c r="F146" s="29">
        <v>6.2886859482948934E-2</v>
      </c>
      <c r="G146" s="29">
        <v>2.9296958175272236E-2</v>
      </c>
      <c r="H146" s="30">
        <v>2.1549906859430919E-2</v>
      </c>
    </row>
    <row r="147" spans="2:8" ht="36" x14ac:dyDescent="0.25">
      <c r="B147" s="19" t="s">
        <v>112</v>
      </c>
      <c r="C147" s="26">
        <v>0</v>
      </c>
      <c r="D147" s="27">
        <v>0</v>
      </c>
      <c r="E147" s="29">
        <v>7.6859439506810371E-4</v>
      </c>
      <c r="F147" s="29">
        <v>3.2446861024961658E-4</v>
      </c>
      <c r="G147" s="29">
        <v>2.3941805434313942E-3</v>
      </c>
      <c r="H147" s="30">
        <v>6.6733956494179861E-4</v>
      </c>
    </row>
    <row r="148" spans="2:8" ht="24" x14ac:dyDescent="0.25">
      <c r="B148" s="19" t="s">
        <v>113</v>
      </c>
      <c r="C148" s="26">
        <v>0</v>
      </c>
      <c r="D148" s="27">
        <v>0</v>
      </c>
      <c r="E148" s="29">
        <v>4.2025335022602868E-3</v>
      </c>
      <c r="F148" s="29">
        <v>1.0509888080017859E-2</v>
      </c>
      <c r="G148" s="29">
        <v>2.883267234609558E-3</v>
      </c>
      <c r="H148" s="30">
        <v>3.5994295003487337E-3</v>
      </c>
    </row>
    <row r="149" spans="2:8" ht="36" x14ac:dyDescent="0.25">
      <c r="B149" s="19" t="s">
        <v>114</v>
      </c>
      <c r="C149" s="31">
        <v>2.7617593784232095E-2</v>
      </c>
      <c r="D149" s="29">
        <v>0.10106686031576537</v>
      </c>
      <c r="E149" s="29">
        <v>0.38340372102188591</v>
      </c>
      <c r="F149" s="29">
        <v>0.36199980764859097</v>
      </c>
      <c r="G149" s="29">
        <v>8.4279139852634216E-2</v>
      </c>
      <c r="H149" s="30">
        <v>0.19732791582653297</v>
      </c>
    </row>
    <row r="150" spans="2:8" ht="48" x14ac:dyDescent="0.25">
      <c r="B150" s="19" t="s">
        <v>115</v>
      </c>
      <c r="C150" s="31">
        <v>7.6628251352328661E-2</v>
      </c>
      <c r="D150" s="29">
        <v>0.18235456248370596</v>
      </c>
      <c r="E150" s="29">
        <v>0.29021460879073452</v>
      </c>
      <c r="F150" s="29">
        <v>0.16830270747587964</v>
      </c>
      <c r="G150" s="29">
        <v>3.5306941273208235E-2</v>
      </c>
      <c r="H150" s="30">
        <v>0.15365378711464997</v>
      </c>
    </row>
    <row r="151" spans="2:8" ht="36" x14ac:dyDescent="0.25">
      <c r="B151" s="19" t="s">
        <v>116</v>
      </c>
      <c r="C151" s="26">
        <v>0</v>
      </c>
      <c r="D151" s="27">
        <v>0</v>
      </c>
      <c r="E151" s="29">
        <v>3.6710918219194063E-3</v>
      </c>
      <c r="F151" s="29">
        <v>2.4911286986101996E-3</v>
      </c>
      <c r="G151" s="27">
        <v>0</v>
      </c>
      <c r="H151" s="30">
        <v>1.3086898669253521E-3</v>
      </c>
    </row>
    <row r="152" spans="2:8" ht="24" x14ac:dyDescent="0.25">
      <c r="B152" s="19" t="s">
        <v>117</v>
      </c>
      <c r="C152" s="31">
        <v>3.6436965689868418E-4</v>
      </c>
      <c r="D152" s="27">
        <v>0</v>
      </c>
      <c r="E152" s="29">
        <v>4.2031502793946562E-4</v>
      </c>
      <c r="F152" s="29">
        <v>8.0667032454508048E-4</v>
      </c>
      <c r="G152" s="29">
        <v>5.6896969640523611E-4</v>
      </c>
      <c r="H152" s="30">
        <v>4.3804821568076401E-4</v>
      </c>
    </row>
    <row r="153" spans="2:8" ht="24" x14ac:dyDescent="0.25">
      <c r="B153" s="19" t="s">
        <v>118</v>
      </c>
      <c r="C153" s="26">
        <v>0</v>
      </c>
      <c r="D153" s="27">
        <v>0</v>
      </c>
      <c r="E153" s="29">
        <v>6.9270268555808047E-4</v>
      </c>
      <c r="F153" s="29">
        <v>1.3960003741052762E-3</v>
      </c>
      <c r="G153" s="27">
        <v>0</v>
      </c>
      <c r="H153" s="30">
        <v>4.3781447626211006E-4</v>
      </c>
    </row>
    <row r="154" spans="2:8" ht="24" x14ac:dyDescent="0.25">
      <c r="B154" s="19" t="s">
        <v>119</v>
      </c>
      <c r="C154" s="20">
        <v>0.74322537084965545</v>
      </c>
      <c r="D154" s="21">
        <v>0.12111146043172204</v>
      </c>
      <c r="E154" s="21">
        <v>5.3496959788488806E-2</v>
      </c>
      <c r="F154" s="21">
        <v>1.5842414295953271E-2</v>
      </c>
      <c r="G154" s="21">
        <v>1.1021981969473087E-3</v>
      </c>
      <c r="H154" s="22">
        <v>0.19548095205696367</v>
      </c>
    </row>
    <row r="155" spans="2:8" ht="60" x14ac:dyDescent="0.25">
      <c r="B155" s="19" t="s">
        <v>120</v>
      </c>
      <c r="C155" s="20">
        <v>1.7769946948859177E-3</v>
      </c>
      <c r="D155" s="21">
        <v>3.4646390404824591E-4</v>
      </c>
      <c r="E155" s="21">
        <v>4.5403662662566222E-4</v>
      </c>
      <c r="F155" s="21">
        <v>1.1223949604261198E-3</v>
      </c>
      <c r="G155" s="21">
        <v>8.5384042945745335E-4</v>
      </c>
      <c r="H155" s="22">
        <v>9.2629104234208122E-4</v>
      </c>
    </row>
    <row r="156" spans="2:8" ht="24" x14ac:dyDescent="0.25">
      <c r="B156" s="19" t="s">
        <v>121</v>
      </c>
      <c r="C156" s="23">
        <v>0</v>
      </c>
      <c r="D156" s="21">
        <v>7.3704622413138683E-4</v>
      </c>
      <c r="E156" s="21">
        <v>2.3616167684646565E-3</v>
      </c>
      <c r="F156" s="21">
        <v>3.03552987500294E-4</v>
      </c>
      <c r="G156" s="21">
        <v>1.3925795365233491E-3</v>
      </c>
      <c r="H156" s="22">
        <v>9.6145178995423104E-4</v>
      </c>
    </row>
    <row r="157" spans="2:8" ht="24" x14ac:dyDescent="0.25">
      <c r="B157" s="19" t="s">
        <v>122</v>
      </c>
      <c r="C157" s="23">
        <v>0</v>
      </c>
      <c r="D157" s="21">
        <v>2.9970220678266434E-3</v>
      </c>
      <c r="E157" s="21">
        <v>1.3950526425218421E-3</v>
      </c>
      <c r="F157" s="21">
        <v>5.4174042190348977E-3</v>
      </c>
      <c r="G157" s="21">
        <v>1.0382044204617165E-2</v>
      </c>
      <c r="H157" s="22">
        <v>3.849435902346484E-3</v>
      </c>
    </row>
    <row r="158" spans="2:8" ht="24" x14ac:dyDescent="0.25">
      <c r="B158" s="19" t="s">
        <v>123</v>
      </c>
      <c r="C158" s="20">
        <v>2.5916064578698143E-4</v>
      </c>
      <c r="D158" s="21">
        <v>3.6537372219680041E-3</v>
      </c>
      <c r="E158" s="21">
        <v>5.4991029469907502E-3</v>
      </c>
      <c r="F158" s="21">
        <v>3.3568389551132782E-2</v>
      </c>
      <c r="G158" s="21">
        <v>0.41155672575865548</v>
      </c>
      <c r="H158" s="22">
        <v>8.3434659328303976E-2</v>
      </c>
    </row>
    <row r="159" spans="2:8" ht="24" x14ac:dyDescent="0.25">
      <c r="B159" s="19" t="s">
        <v>124</v>
      </c>
      <c r="C159" s="20">
        <v>0.25264769308156759</v>
      </c>
      <c r="D159" s="21">
        <v>0.86804342947212687</v>
      </c>
      <c r="E159" s="21">
        <v>0.93245868120248709</v>
      </c>
      <c r="F159" s="21">
        <v>0.91688768023057676</v>
      </c>
      <c r="G159" s="21">
        <v>0.52689819314895592</v>
      </c>
      <c r="H159" s="22">
        <v>0.69919013413879794</v>
      </c>
    </row>
    <row r="160" spans="2:8" ht="24" x14ac:dyDescent="0.25">
      <c r="B160" s="19" t="s">
        <v>125</v>
      </c>
      <c r="C160" s="20">
        <v>3.0087866843352346E-4</v>
      </c>
      <c r="D160" s="21">
        <v>2.4732210582246224E-4</v>
      </c>
      <c r="E160" s="21">
        <v>2.7987149028006284E-3</v>
      </c>
      <c r="F160" s="21">
        <v>2.3902078889947786E-2</v>
      </c>
      <c r="G160" s="21">
        <v>4.0226637058292707E-2</v>
      </c>
      <c r="H160" s="22">
        <v>1.2934331664716015E-2</v>
      </c>
    </row>
    <row r="161" spans="2:8" ht="24" x14ac:dyDescent="0.25">
      <c r="B161" s="19" t="s">
        <v>126</v>
      </c>
      <c r="C161" s="23">
        <v>0</v>
      </c>
      <c r="D161" s="21">
        <v>3.9990421631774651E-4</v>
      </c>
      <c r="E161" s="21">
        <v>1.5358351216188115E-3</v>
      </c>
      <c r="F161" s="21">
        <v>8.1656971152997638E-4</v>
      </c>
      <c r="G161" s="21">
        <v>6.6924587581537395E-3</v>
      </c>
      <c r="H161" s="22">
        <v>1.7872900133909142E-3</v>
      </c>
    </row>
    <row r="162" spans="2:8" x14ac:dyDescent="0.25">
      <c r="B162" s="19" t="s">
        <v>127</v>
      </c>
      <c r="C162" s="20">
        <v>1.0119410840922214E-3</v>
      </c>
      <c r="D162" s="24">
        <v>0</v>
      </c>
      <c r="E162" s="21">
        <v>1.6156567596238959E-3</v>
      </c>
      <c r="F162" s="21">
        <v>7.9169904177975434E-4</v>
      </c>
      <c r="G162" s="21">
        <v>7.622823428324472E-4</v>
      </c>
      <c r="H162" s="22">
        <v>8.6680425705196998E-4</v>
      </c>
    </row>
    <row r="163" spans="2:8" ht="24" x14ac:dyDescent="0.25">
      <c r="B163" s="19" t="s">
        <v>128</v>
      </c>
      <c r="C163" s="20">
        <v>0.49242809040334168</v>
      </c>
      <c r="D163" s="21">
        <v>0.1059509925294022</v>
      </c>
      <c r="E163" s="21">
        <v>3.9888426274738556E-2</v>
      </c>
      <c r="F163" s="21">
        <v>9.3920035860081373E-3</v>
      </c>
      <c r="G163" s="21">
        <v>2.4952812348832767E-3</v>
      </c>
      <c r="H163" s="22">
        <v>0.13527789658020262</v>
      </c>
    </row>
    <row r="164" spans="2:8" ht="24" x14ac:dyDescent="0.25">
      <c r="B164" s="19" t="s">
        <v>129</v>
      </c>
      <c r="C164" s="31">
        <v>4.4355641985902163E-4</v>
      </c>
      <c r="D164" s="27">
        <v>0</v>
      </c>
      <c r="E164" s="27">
        <v>0</v>
      </c>
      <c r="F164" s="27">
        <v>0</v>
      </c>
      <c r="G164" s="27">
        <v>0</v>
      </c>
      <c r="H164" s="30">
        <v>9.4447656791602142E-5</v>
      </c>
    </row>
    <row r="165" spans="2:8" ht="24" x14ac:dyDescent="0.25">
      <c r="B165" s="19" t="s">
        <v>130</v>
      </c>
      <c r="C165" s="20">
        <v>0.15971158148411407</v>
      </c>
      <c r="D165" s="21">
        <v>5.4135980418443613E-2</v>
      </c>
      <c r="E165" s="21">
        <v>1.8813597256501724E-2</v>
      </c>
      <c r="F165" s="21">
        <v>4.2822711725734788E-3</v>
      </c>
      <c r="G165" s="24">
        <v>0</v>
      </c>
      <c r="H165" s="22">
        <v>4.8875857000429422E-2</v>
      </c>
    </row>
    <row r="166" spans="2:8" ht="24" x14ac:dyDescent="0.25">
      <c r="B166" s="19" t="s">
        <v>131</v>
      </c>
      <c r="C166" s="20">
        <v>1.8785192814829549E-3</v>
      </c>
      <c r="D166" s="21">
        <v>3.6228744081533491E-3</v>
      </c>
      <c r="E166" s="21">
        <v>4.5783790894717456E-3</v>
      </c>
      <c r="F166" s="21">
        <v>7.9029196256625769E-3</v>
      </c>
      <c r="G166" s="21">
        <v>1.5081098152346656E-2</v>
      </c>
      <c r="H166" s="22">
        <v>6.4176463194598708E-3</v>
      </c>
    </row>
    <row r="167" spans="2:8" ht="24" x14ac:dyDescent="0.25">
      <c r="B167" s="19" t="s">
        <v>132</v>
      </c>
      <c r="C167" s="20">
        <v>4.1973542020042883E-4</v>
      </c>
      <c r="D167" s="24">
        <v>0</v>
      </c>
      <c r="E167" s="21">
        <v>2.2029124808274972E-3</v>
      </c>
      <c r="F167" s="21">
        <v>1.6039400878381903E-4</v>
      </c>
      <c r="G167" s="24">
        <v>0</v>
      </c>
      <c r="H167" s="22">
        <v>5.9959353947802219E-4</v>
      </c>
    </row>
    <row r="168" spans="2:8" x14ac:dyDescent="0.25">
      <c r="B168" s="19" t="s">
        <v>133</v>
      </c>
      <c r="C168" s="20">
        <v>0.24134497832509916</v>
      </c>
      <c r="D168" s="21">
        <v>0.81133464009523515</v>
      </c>
      <c r="E168" s="21">
        <v>0.92566654503144707</v>
      </c>
      <c r="F168" s="21">
        <v>0.94789651531426211</v>
      </c>
      <c r="G168" s="21">
        <v>0.83004981456156968</v>
      </c>
      <c r="H168" s="22">
        <v>0.74627314248447596</v>
      </c>
    </row>
    <row r="169" spans="2:8" ht="24" x14ac:dyDescent="0.25">
      <c r="B169" s="19" t="s">
        <v>134</v>
      </c>
      <c r="C169" s="20">
        <v>1.5836887129831061E-3</v>
      </c>
      <c r="D169" s="21">
        <v>2.3381091140829697E-3</v>
      </c>
      <c r="E169" s="21">
        <v>1.7310345984713088E-3</v>
      </c>
      <c r="F169" s="21">
        <v>5.520097212240626E-3</v>
      </c>
      <c r="G169" s="21">
        <v>1.8881081979243406E-2</v>
      </c>
      <c r="H169" s="22">
        <v>5.7005304792815221E-3</v>
      </c>
    </row>
    <row r="170" spans="2:8" ht="24" x14ac:dyDescent="0.25">
      <c r="B170" s="19" t="s">
        <v>135</v>
      </c>
      <c r="C170" s="23">
        <v>0</v>
      </c>
      <c r="D170" s="24">
        <v>0</v>
      </c>
      <c r="E170" s="21">
        <v>1.0598604854221313E-4</v>
      </c>
      <c r="F170" s="21">
        <v>1.1997227151956251E-2</v>
      </c>
      <c r="G170" s="21">
        <v>1.4380548841874312E-2</v>
      </c>
      <c r="H170" s="22">
        <v>5.1027356183158314E-3</v>
      </c>
    </row>
    <row r="171" spans="2:8" ht="24" x14ac:dyDescent="0.25">
      <c r="B171" s="19" t="s">
        <v>136</v>
      </c>
      <c r="C171" s="20">
        <v>6.656594836409916E-4</v>
      </c>
      <c r="D171" s="21">
        <v>1.4331446838481204E-3</v>
      </c>
      <c r="E171" s="21">
        <v>2.6206383794055133E-3</v>
      </c>
      <c r="F171" s="21">
        <v>9.6666637456647025E-3</v>
      </c>
      <c r="G171" s="21">
        <v>0.10717198609909626</v>
      </c>
      <c r="H171" s="22">
        <v>2.2390656191744483E-2</v>
      </c>
    </row>
    <row r="172" spans="2:8" ht="24" x14ac:dyDescent="0.25">
      <c r="B172" s="19" t="s">
        <v>137</v>
      </c>
      <c r="C172" s="20">
        <v>7.2873931379736857E-4</v>
      </c>
      <c r="D172" s="24">
        <v>0</v>
      </c>
      <c r="E172" s="24">
        <v>0</v>
      </c>
      <c r="F172" s="24">
        <v>0</v>
      </c>
      <c r="G172" s="21">
        <v>3.7744265736326042E-4</v>
      </c>
      <c r="H172" s="22">
        <v>2.2358847911624273E-4</v>
      </c>
    </row>
    <row r="173" spans="2:8" ht="24" x14ac:dyDescent="0.25">
      <c r="B173" s="19" t="s">
        <v>138</v>
      </c>
      <c r="C173" s="20">
        <v>9.8108532577300164E-2</v>
      </c>
      <c r="D173" s="21">
        <v>1.87206443947983E-2</v>
      </c>
      <c r="E173" s="21">
        <v>2.1850745616038805E-3</v>
      </c>
      <c r="F173" s="21">
        <v>1.1030950121892588E-3</v>
      </c>
      <c r="G173" s="21">
        <v>9.9051412223951901E-3</v>
      </c>
      <c r="H173" s="22">
        <v>2.6813660132741484E-2</v>
      </c>
    </row>
    <row r="174" spans="2:8" x14ac:dyDescent="0.25">
      <c r="B174" s="19" t="s">
        <v>139</v>
      </c>
      <c r="C174" s="20">
        <v>2.0726650348371982E-3</v>
      </c>
      <c r="D174" s="24">
        <v>0</v>
      </c>
      <c r="E174" s="21">
        <v>1.4237909298174061E-3</v>
      </c>
      <c r="F174" s="21">
        <v>1.230071202670595E-4</v>
      </c>
      <c r="G174" s="24">
        <v>0</v>
      </c>
      <c r="H174" s="22">
        <v>7.7509033968908966E-4</v>
      </c>
    </row>
    <row r="175" spans="2:8" ht="36" x14ac:dyDescent="0.25">
      <c r="B175" s="19" t="s">
        <v>140</v>
      </c>
      <c r="C175" s="20">
        <v>0.6453025150372903</v>
      </c>
      <c r="D175" s="21">
        <v>0.22148016378929794</v>
      </c>
      <c r="E175" s="21">
        <v>8.641972102770791E-2</v>
      </c>
      <c r="F175" s="21">
        <v>1.7196949530594807E-2</v>
      </c>
      <c r="G175" s="21">
        <v>2.1629936549982126E-3</v>
      </c>
      <c r="H175" s="22">
        <v>0.20060628606479947</v>
      </c>
    </row>
    <row r="176" spans="2:8" ht="24" x14ac:dyDescent="0.25">
      <c r="B176" s="19" t="s">
        <v>141</v>
      </c>
      <c r="C176" s="20">
        <v>0.17223062082294652</v>
      </c>
      <c r="D176" s="21">
        <v>9.8736765810393895E-2</v>
      </c>
      <c r="E176" s="21">
        <v>2.8085295238599796E-2</v>
      </c>
      <c r="F176" s="21">
        <v>3.2382058754296134E-3</v>
      </c>
      <c r="G176" s="24">
        <v>0</v>
      </c>
      <c r="H176" s="22">
        <v>6.149931059245041E-2</v>
      </c>
    </row>
    <row r="177" spans="2:8" ht="24" x14ac:dyDescent="0.25">
      <c r="B177" s="19" t="s">
        <v>142</v>
      </c>
      <c r="C177" s="20">
        <v>3.9552823234260986E-2</v>
      </c>
      <c r="D177" s="21">
        <v>4.9191820697424324E-2</v>
      </c>
      <c r="E177" s="21">
        <v>2.1877238434184577E-2</v>
      </c>
      <c r="F177" s="21">
        <v>4.8483592484512006E-3</v>
      </c>
      <c r="G177" s="24">
        <v>0</v>
      </c>
      <c r="H177" s="22">
        <v>2.3165327472996867E-2</v>
      </c>
    </row>
    <row r="178" spans="2:8" ht="36" x14ac:dyDescent="0.25">
      <c r="B178" s="19" t="s">
        <v>143</v>
      </c>
      <c r="C178" s="20">
        <v>6.7824431218808004E-2</v>
      </c>
      <c r="D178" s="21">
        <v>3.5440488619093741E-2</v>
      </c>
      <c r="E178" s="21">
        <v>7.2315450747338292E-3</v>
      </c>
      <c r="F178" s="21">
        <v>3.0085952887413069E-4</v>
      </c>
      <c r="G178" s="21">
        <v>3.4215484060015389E-4</v>
      </c>
      <c r="H178" s="22">
        <v>2.2620242606048703E-2</v>
      </c>
    </row>
    <row r="179" spans="2:8" ht="24" x14ac:dyDescent="0.25">
      <c r="B179" s="19" t="s">
        <v>144</v>
      </c>
      <c r="C179" s="23">
        <v>0</v>
      </c>
      <c r="D179" s="21">
        <v>4.8822508024300555E-4</v>
      </c>
      <c r="E179" s="21">
        <v>2.0962829630956728E-3</v>
      </c>
      <c r="F179" s="21">
        <v>2.0498091587652918E-3</v>
      </c>
      <c r="G179" s="21">
        <v>8.5384042945745335E-4</v>
      </c>
      <c r="H179" s="22">
        <v>1.1207537728380593E-3</v>
      </c>
    </row>
    <row r="180" spans="2:8" ht="24" x14ac:dyDescent="0.25">
      <c r="B180" s="19" t="s">
        <v>145</v>
      </c>
      <c r="C180" s="23">
        <v>0</v>
      </c>
      <c r="D180" s="24">
        <v>0</v>
      </c>
      <c r="E180" s="21">
        <v>8.1123828987301864E-4</v>
      </c>
      <c r="F180" s="21">
        <v>1.3039074277241564E-3</v>
      </c>
      <c r="G180" s="24">
        <v>0</v>
      </c>
      <c r="H180" s="22">
        <v>4.4450526712118031E-4</v>
      </c>
    </row>
    <row r="181" spans="2:8" ht="36" x14ac:dyDescent="0.25">
      <c r="B181" s="19" t="s">
        <v>146</v>
      </c>
      <c r="C181" s="23">
        <v>0</v>
      </c>
      <c r="D181" s="21">
        <v>3.9023051423456401E-3</v>
      </c>
      <c r="E181" s="21">
        <v>1.5856786263609032E-2</v>
      </c>
      <c r="F181" s="21">
        <v>1.8564948552563753E-2</v>
      </c>
      <c r="G181" s="21">
        <v>5.3551624236777371E-3</v>
      </c>
      <c r="H181" s="22">
        <v>8.94666739096848E-3</v>
      </c>
    </row>
    <row r="182" spans="2:8" ht="24" x14ac:dyDescent="0.25">
      <c r="B182" s="19" t="s">
        <v>147</v>
      </c>
      <c r="C182" s="20">
        <v>2.5447791144375502E-2</v>
      </c>
      <c r="D182" s="21">
        <v>0.39100748066579005</v>
      </c>
      <c r="E182" s="21">
        <v>0.60257667875693477</v>
      </c>
      <c r="F182" s="21">
        <v>0.71497179205838524</v>
      </c>
      <c r="G182" s="21">
        <v>0.77546949194265058</v>
      </c>
      <c r="H182" s="22">
        <v>0.49546507994251021</v>
      </c>
    </row>
    <row r="183" spans="2:8" ht="36" x14ac:dyDescent="0.25">
      <c r="B183" s="19" t="s">
        <v>148</v>
      </c>
      <c r="C183" s="20">
        <v>2.0708385804159997E-3</v>
      </c>
      <c r="D183" s="21">
        <v>1.0741781368429282E-2</v>
      </c>
      <c r="E183" s="21">
        <v>1.5140473501874684E-2</v>
      </c>
      <c r="F183" s="21">
        <v>1.2037688129176547E-2</v>
      </c>
      <c r="G183" s="21">
        <v>1.245047072552107E-2</v>
      </c>
      <c r="H183" s="22">
        <v>1.0425079021946906E-2</v>
      </c>
    </row>
    <row r="184" spans="2:8" ht="24" x14ac:dyDescent="0.25">
      <c r="B184" s="19" t="s">
        <v>149</v>
      </c>
      <c r="C184" s="20">
        <v>1.6281052044592733E-2</v>
      </c>
      <c r="D184" s="21">
        <v>0.11567387749883697</v>
      </c>
      <c r="E184" s="21">
        <v>0.11896315670300943</v>
      </c>
      <c r="F184" s="21">
        <v>0.16322775012747029</v>
      </c>
      <c r="G184" s="21">
        <v>0.16879252519391205</v>
      </c>
      <c r="H184" s="22">
        <v>0.11465359978024872</v>
      </c>
    </row>
    <row r="185" spans="2:8" ht="24" x14ac:dyDescent="0.25">
      <c r="B185" s="19" t="s">
        <v>150</v>
      </c>
      <c r="C185" s="20">
        <v>4.0179912383628662E-3</v>
      </c>
      <c r="D185" s="21">
        <v>2.9629486731610907E-2</v>
      </c>
      <c r="E185" s="21">
        <v>5.6957185327042185E-2</v>
      </c>
      <c r="F185" s="21">
        <v>4.1789888538256402E-2</v>
      </c>
      <c r="G185" s="21">
        <v>2.6991779480524895E-2</v>
      </c>
      <c r="H185" s="22">
        <v>3.2123834529509315E-2</v>
      </c>
    </row>
    <row r="186" spans="2:8" ht="36" x14ac:dyDescent="0.25">
      <c r="B186" s="19" t="s">
        <v>151</v>
      </c>
      <c r="C186" s="20">
        <v>2.2065950053581512E-2</v>
      </c>
      <c r="D186" s="21">
        <v>3.2978161247581468E-2</v>
      </c>
      <c r="E186" s="21">
        <v>1.8100231107011925E-2</v>
      </c>
      <c r="F186" s="21">
        <v>2.9032669330791164E-3</v>
      </c>
      <c r="G186" s="21">
        <v>1.7185055697144015E-3</v>
      </c>
      <c r="H186" s="22">
        <v>1.5566127772772857E-2</v>
      </c>
    </row>
    <row r="187" spans="2:8" ht="36" x14ac:dyDescent="0.25">
      <c r="B187" s="19" t="s">
        <v>152</v>
      </c>
      <c r="C187" s="20">
        <v>1.3095750928531313E-3</v>
      </c>
      <c r="D187" s="21">
        <v>5.1060473725558489E-3</v>
      </c>
      <c r="E187" s="21">
        <v>2.0139202414286479E-2</v>
      </c>
      <c r="F187" s="21">
        <v>1.3568688475959054E-2</v>
      </c>
      <c r="G187" s="24">
        <v>0</v>
      </c>
      <c r="H187" s="22">
        <v>8.3728297879972075E-3</v>
      </c>
    </row>
    <row r="188" spans="2:8" ht="24" x14ac:dyDescent="0.25">
      <c r="B188" s="19" t="s">
        <v>153</v>
      </c>
      <c r="C188" s="20">
        <v>8.2236025464975726E-5</v>
      </c>
      <c r="D188" s="21">
        <v>3.1597816203601434E-3</v>
      </c>
      <c r="E188" s="21">
        <v>1.3322772183152394E-3</v>
      </c>
      <c r="F188" s="21">
        <v>2.5877651661249312E-3</v>
      </c>
      <c r="G188" s="21">
        <v>2.6592193582869444E-3</v>
      </c>
      <c r="H188" s="22">
        <v>1.899981837094705E-3</v>
      </c>
    </row>
    <row r="189" spans="2:8" ht="36" x14ac:dyDescent="0.25">
      <c r="B189" s="19" t="s">
        <v>154</v>
      </c>
      <c r="C189" s="23">
        <v>0</v>
      </c>
      <c r="D189" s="24">
        <v>0</v>
      </c>
      <c r="E189" s="24">
        <v>0</v>
      </c>
      <c r="F189" s="21">
        <v>6.7109039182892982E-4</v>
      </c>
      <c r="G189" s="21">
        <v>1.4047575497621765E-4</v>
      </c>
      <c r="H189" s="22">
        <v>1.6380270559449844E-4</v>
      </c>
    </row>
    <row r="190" spans="2:8" ht="24" x14ac:dyDescent="0.25">
      <c r="B190" s="19" t="s">
        <v>155</v>
      </c>
      <c r="C190" s="20">
        <v>3.3159966088962137E-4</v>
      </c>
      <c r="D190" s="24">
        <v>0</v>
      </c>
      <c r="E190" s="21">
        <v>7.1528769148316192E-3</v>
      </c>
      <c r="F190" s="21">
        <v>0.14299917117850736</v>
      </c>
      <c r="G190" s="21">
        <v>0.6415212443330699</v>
      </c>
      <c r="H190" s="22">
        <v>0.1473815516981096</v>
      </c>
    </row>
    <row r="191" spans="2:8" ht="24" x14ac:dyDescent="0.25">
      <c r="B191" s="19" t="s">
        <v>156</v>
      </c>
      <c r="C191" s="23">
        <v>0</v>
      </c>
      <c r="D191" s="21">
        <v>4.7808486036895261E-5</v>
      </c>
      <c r="E191" s="24">
        <v>0</v>
      </c>
      <c r="F191" s="21">
        <v>3.0712610226833119E-3</v>
      </c>
      <c r="G191" s="21">
        <v>5.1232276875581885E-3</v>
      </c>
      <c r="H191" s="22">
        <v>1.5705143569327016E-3</v>
      </c>
    </row>
    <row r="192" spans="2:8" ht="24" x14ac:dyDescent="0.25">
      <c r="B192" s="19" t="s">
        <v>157</v>
      </c>
      <c r="C192" s="23">
        <v>0</v>
      </c>
      <c r="D192" s="21">
        <v>7.3021031728525896E-4</v>
      </c>
      <c r="E192" s="24">
        <v>0</v>
      </c>
      <c r="F192" s="24">
        <v>0</v>
      </c>
      <c r="G192" s="21">
        <v>1.8003524582793538E-3</v>
      </c>
      <c r="H192" s="22">
        <v>4.6000939685529531E-4</v>
      </c>
    </row>
    <row r="193" spans="2:8" ht="36" x14ac:dyDescent="0.25">
      <c r="B193" s="19" t="s">
        <v>158</v>
      </c>
      <c r="C193" s="23">
        <v>0</v>
      </c>
      <c r="D193" s="24">
        <v>0</v>
      </c>
      <c r="E193" s="24">
        <v>0</v>
      </c>
      <c r="F193" s="24">
        <v>0</v>
      </c>
      <c r="G193" s="21">
        <v>5.0235600385883364E-4</v>
      </c>
      <c r="H193" s="22">
        <v>9.1058125495689139E-5</v>
      </c>
    </row>
    <row r="194" spans="2:8" ht="24" x14ac:dyDescent="0.25">
      <c r="B194" s="19" t="s">
        <v>159</v>
      </c>
      <c r="C194" s="23">
        <v>0</v>
      </c>
      <c r="D194" s="24">
        <v>0</v>
      </c>
      <c r="E194" s="21">
        <v>1.3594687963365275E-3</v>
      </c>
      <c r="F194" s="21">
        <v>3.2311076253164379E-3</v>
      </c>
      <c r="G194" s="21">
        <v>5.0404985323776802E-3</v>
      </c>
      <c r="H194" s="22">
        <v>1.8741808871663422E-3</v>
      </c>
    </row>
    <row r="195" spans="2:8" ht="36" x14ac:dyDescent="0.25">
      <c r="B195" s="19" t="s">
        <v>160</v>
      </c>
      <c r="C195" s="20">
        <v>1.2706199764645709E-2</v>
      </c>
      <c r="D195" s="21">
        <v>2.1876468622341026E-2</v>
      </c>
      <c r="E195" s="21">
        <v>0.17477454837925455</v>
      </c>
      <c r="F195" s="21">
        <v>0.41410451736218135</v>
      </c>
      <c r="G195" s="21">
        <v>0.25527452986204846</v>
      </c>
      <c r="H195" s="22">
        <v>0.17620260044103842</v>
      </c>
    </row>
    <row r="196" spans="2:8" ht="24" x14ac:dyDescent="0.25">
      <c r="B196" s="19" t="s">
        <v>161</v>
      </c>
      <c r="C196" s="20">
        <v>0.93239701195528379</v>
      </c>
      <c r="D196" s="21">
        <v>0.91165593877085682</v>
      </c>
      <c r="E196" s="21">
        <v>0.70791807269629747</v>
      </c>
      <c r="F196" s="21">
        <v>0.3349161130599605</v>
      </c>
      <c r="G196" s="21">
        <v>6.6689254780453983E-2</v>
      </c>
      <c r="H196" s="22">
        <v>0.59989180780464335</v>
      </c>
    </row>
    <row r="197" spans="2:8" ht="24" x14ac:dyDescent="0.25">
      <c r="B197" s="19" t="s">
        <v>162</v>
      </c>
      <c r="C197" s="20">
        <v>5.7107513293064445E-4</v>
      </c>
      <c r="D197" s="21">
        <v>4.6642699134689887E-4</v>
      </c>
      <c r="E197" s="21">
        <v>3.0105339972110738E-3</v>
      </c>
      <c r="F197" s="21">
        <v>3.0569949072191426E-3</v>
      </c>
      <c r="G197" s="21">
        <v>2.3178795748377535E-3</v>
      </c>
      <c r="H197" s="22">
        <v>1.9093900551792658E-3</v>
      </c>
    </row>
    <row r="198" spans="2:8" ht="24" x14ac:dyDescent="0.25">
      <c r="B198" s="19" t="s">
        <v>163</v>
      </c>
      <c r="C198" s="20">
        <v>5.242694819780247E-2</v>
      </c>
      <c r="D198" s="21">
        <v>6.2390698031384112E-2</v>
      </c>
      <c r="E198" s="21">
        <v>0.10560495653620855</v>
      </c>
      <c r="F198" s="21">
        <v>9.4652393170317692E-2</v>
      </c>
      <c r="G198" s="21">
        <v>2.0694858104143201E-2</v>
      </c>
      <c r="H198" s="22">
        <v>6.8721971265760823E-2</v>
      </c>
    </row>
    <row r="199" spans="2:8" ht="24" x14ac:dyDescent="0.25">
      <c r="B199" s="19" t="s">
        <v>164</v>
      </c>
      <c r="C199" s="23">
        <v>0</v>
      </c>
      <c r="D199" s="21">
        <v>3.6883442471143628E-4</v>
      </c>
      <c r="E199" s="21">
        <v>1.7954267985972788E-4</v>
      </c>
      <c r="F199" s="21">
        <v>2.5831870877869182E-3</v>
      </c>
      <c r="G199" s="24">
        <v>0</v>
      </c>
      <c r="H199" s="22">
        <v>6.3891152435654802E-4</v>
      </c>
    </row>
    <row r="200" spans="2:8" ht="15.75" thickBot="1" x14ac:dyDescent="0.3">
      <c r="B200" s="32" t="s">
        <v>165</v>
      </c>
      <c r="C200" s="33">
        <v>9.1316256940470577</v>
      </c>
      <c r="D200" s="34">
        <v>9.0399086315093555</v>
      </c>
      <c r="E200" s="34">
        <v>7.9198659140427949</v>
      </c>
      <c r="F200" s="34">
        <v>6.2544562119811093</v>
      </c>
      <c r="G200" s="34">
        <v>8.0774027381878604</v>
      </c>
      <c r="H200" s="35">
        <v>8.0681712032582027</v>
      </c>
    </row>
  </sheetData>
  <mergeCells count="17"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B78:H78"/>
    <mergeCell ref="B80:B81"/>
    <mergeCell ref="C80:H80"/>
    <mergeCell ref="C19:C20"/>
    <mergeCell ref="C21:I21"/>
  </mergeCells>
  <pageMargins left="0.25" right="0.2" top="0.25" bottom="0.25" header="0.55000000000000004" footer="0.0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Common</vt:lpstr>
      <vt:lpstr>Urban</vt:lpstr>
      <vt:lpstr>Rural</vt:lpstr>
      <vt:lpstr>Composite</vt:lpstr>
      <vt:lpstr>Rural!Print_Area</vt:lpstr>
      <vt:lpstr>Urban!Print_Area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2017-04-25T14:38:03Z</cp:lastPrinted>
  <dcterms:created xsi:type="dcterms:W3CDTF">2013-08-06T13:22:30Z</dcterms:created>
  <dcterms:modified xsi:type="dcterms:W3CDTF">2017-04-25T14:38:50Z</dcterms:modified>
</cp:coreProperties>
</file>